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hdlm0230\disk\DATA\総務課\22財務\04庶務\調査・照会・回答\01市町村財政課（2021~）\2021\〇財政状況資料集\R1年度決算\"/>
    </mc:Choice>
  </mc:AlternateContent>
  <xr:revisionPtr revIDLastSave="0" documentId="13_ncr:1_{D3C46456-0ECA-49FC-A5B7-FFA3D2EBDFC0}" xr6:coauthVersionLast="43" xr6:coauthVersionMax="43" xr10:uidLastSave="{00000000-0000-0000-0000-000000000000}"/>
  <bookViews>
    <workbookView xWindow="20370" yWindow="-120" windowWidth="19440" windowHeight="150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W38" i="10"/>
  <c r="BW39" i="10" s="1"/>
  <c r="BW40" i="10" s="1"/>
  <c r="BW41" i="10" s="1"/>
  <c r="BW42" i="10" s="1"/>
  <c r="BE38" i="10"/>
  <c r="AM38" i="10"/>
  <c r="U38" i="10"/>
  <c r="C38" i="10"/>
  <c r="CO37" i="10"/>
  <c r="BW37" i="10"/>
  <c r="AM37" i="10"/>
  <c r="U37" i="10"/>
  <c r="C37" i="10"/>
  <c r="CO36" i="10"/>
  <c r="BW36" i="10"/>
  <c r="AM36" i="10"/>
  <c r="C36" i="10"/>
  <c r="CO35" i="10"/>
  <c r="BW35" i="10"/>
  <c r="AM35" i="10"/>
  <c r="CO34" i="10"/>
  <c r="BW34" i="10"/>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alcChain>
</file>

<file path=xl/sharedStrings.xml><?xml version="1.0" encoding="utf-8"?>
<sst xmlns="http://schemas.openxmlformats.org/spreadsheetml/2006/main" count="1240" uniqueCount="615">
  <si>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</si>
  <si>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</si>
  <si>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</si>
  <si>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</si>
  <si>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</si>
  <si>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</si>
  <si>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</si>
  <si>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</si>
  <si>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</si>
  <si>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</si>
  <si>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</si>
  <si>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</si>
  <si>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</si>
  <si>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</si>
  <si>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</si>
  <si>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</si>
  <si>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</si>
  <si>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</si>
  <si>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</si>
  <si>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</si>
  <si>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</si>
  <si>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</si>
  <si>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</si>
  <si>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</si>
  <si>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</si>
  <si>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</si>
  <si>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</si>
  <si>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</si>
  <si>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</si>
  <si>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</si>
  <si>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</si>
  <si>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</si>
  <si>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</si>
  <si>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</si>
  <si>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</si>
  <si>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</si>
  <si>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</si>
  <si>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</si>
  <si>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</si>
  <si>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</si>
  <si>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</si>
  <si>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</si>
  <si>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</si>
  <si>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</si>
  <si>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</si>
  <si>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</si>
  <si>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</si>
  <si>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</si>
  <si>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</si>
  <si>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</si>
  <si>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</si>
  <si>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</si>
  <si>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</si>
  <si>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</si>
  <si>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</si>
  <si>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</si>
  <si>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</si>
  <si>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</si>
  <si>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</si>
  <si>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</si>
  <si>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</si>
  <si>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</si>
  <si>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</si>
  <si>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</si>
  <si>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</si>
  <si>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</si>
  <si>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</si>
  <si>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</si>
  <si>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</si>
  <si>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</si>
  <si>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</si>
  <si>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</si>
  <si>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</si>
  <si>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</si>
  <si>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</si>
  <si>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</si>
  <si>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</si>
  <si>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</si>
  <si>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</si>
  <si>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</si>
  <si>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</si>
  <si>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</si>
  <si>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</si>
  <si>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</si>
  <si>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</si>
  <si>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</si>
  <si>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</si>
  <si>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</si>
  <si>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</si>
  <si>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</si>
  <si>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</si>
  <si>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</si>
  <si>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</si>
  <si>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</si>
  <si>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</si>
  <si>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</si>
  <si>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</si>
  <si>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檜枝岐村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</si>
  <si>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</si>
  <si>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</si>
  <si>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</si>
  <si>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</si>
  <si>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</si>
  <si>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</si>
  <si>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</si>
  <si>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</si>
  <si>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</si>
  <si>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</si>
  <si>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</si>
  <si>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</si>
  <si>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</si>
  <si>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</si>
  <si>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</si>
  <si>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</si>
  <si>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</si>
  <si>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</si>
  <si>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</si>
  <si>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</si>
  <si>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</si>
  <si>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</si>
  <si>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</si>
  <si>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</si>
  <si>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</si>
  <si>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</si>
  <si>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</si>
  <si>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</si>
  <si>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</si>
  <si>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</si>
  <si>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</si>
  <si>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</si>
  <si>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</si>
  <si>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</si>
  <si>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</si>
  <si>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</si>
  <si>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</si>
  <si>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</si>
  <si>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</si>
  <si>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</si>
  <si>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</si>
  <si>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</si>
  <si>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</si>
  <si>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</si>
  <si>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</si>
  <si>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</si>
  <si>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</si>
  <si>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</si>
  <si>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</si>
  <si>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</si>
  <si>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</si>
  <si>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</si>
  <si>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</si>
  <si>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</si>
  <si>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</si>
  <si>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</si>
  <si>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</si>
  <si>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</si>
  <si>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</si>
  <si>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</si>
  <si>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</si>
  <si>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</si>
  <si>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</si>
  <si>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</si>
  <si>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</si>
  <si>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</si>
  <si>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</si>
  <si>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</si>
  <si>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</si>
  <si>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</si>
  <si>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</si>
  <si>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</si>
  <si>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</si>
  <si>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</si>
  <si>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</si>
  <si>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</si>
  <si>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</si>
  <si>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</si>
  <si>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</si>
  <si>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</si>
  <si>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</si>
  <si>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</si>
  <si>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</si>
  <si>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</si>
  <si>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</si>
  <si>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</si>
  <si>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</si>
  <si>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</si>
  <si>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</si>
  <si>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</si>
  <si>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</si>
  <si>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</si>
  <si>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</si>
  <si>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</si>
  <si>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</si>
  <si>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</si>
  <si>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</si>
  <si>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</si>
  <si>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</si>
  <si>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</si>
  <si>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</si>
  <si>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</si>
  <si>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</si>
  <si>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</si>
  <si>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</si>
  <si>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</si>
  <si>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</si>
  <si>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</si>
  <si>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</si>
  <si>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</si>
  <si>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</si>
  <si>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</si>
  <si>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</si>
  <si>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</si>
  <si>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</si>
  <si>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</si>
  <si>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</si>
  <si>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</si>
  <si>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</si>
  <si>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</si>
  <si>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</si>
  <si>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</si>
  <si>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</si>
  <si>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福島県檜枝岐村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</si>
  <si>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</si>
  <si>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</si>
  <si>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</si>
  <si>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</si>
  <si>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</si>
  <si>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</si>
  <si>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</si>
  <si>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</si>
  <si>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</si>
  <si>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</si>
  <si>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</si>
  <si>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</si>
  <si>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</si>
  <si>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</si>
  <si>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</si>
  <si>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</si>
  <si>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</si>
  <si>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</si>
  <si>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</si>
  <si>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</si>
  <si>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</si>
  <si>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</si>
  <si>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</si>
  <si>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</si>
  <si>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</si>
  <si>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</si>
  <si>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</si>
  <si>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</si>
  <si>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</si>
  <si>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</si>
  <si>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</si>
  <si>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</si>
  <si>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</si>
  <si>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</si>
  <si>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</si>
  <si>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</si>
  <si>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</si>
  <si>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</si>
  <si>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</si>
  <si>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</si>
  <si>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</si>
  <si>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</si>
  <si>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</si>
  <si>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</si>
  <si>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</si>
  <si>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</si>
  <si>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</si>
  <si>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</si>
  <si>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</si>
  <si>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</si>
  <si>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</si>
  <si>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</si>
  <si>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</si>
  <si>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</si>
  <si>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</si>
  <si>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</si>
  <si>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</si>
  <si>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</si>
  <si>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</si>
  <si>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</si>
  <si>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</si>
  <si>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</si>
  <si>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</si>
  <si>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</si>
  <si>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</si>
  <si>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</si>
  <si>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</si>
  <si>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</si>
  <si>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</si>
  <si>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</si>
  <si>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</si>
  <si>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</si>
  <si>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</si>
  <si>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</si>
  <si>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</si>
  <si>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</si>
  <si>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</si>
  <si>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</si>
  <si>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</si>
  <si>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</si>
  <si>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</si>
  <si>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</si>
  <si>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</si>
  <si>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</si>
  <si>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</si>
  <si>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</si>
  <si>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</si>
  <si>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</si>
  <si>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</si>
  <si>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</si>
  <si>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</si>
  <si>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</si>
  <si>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</si>
  <si>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</si>
  <si>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</si>
  <si>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</si>
  <si>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</si>
  <si>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</si>
  <si>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</si>
  <si>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</si>
  <si>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</si>
  <si>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</si>
  <si>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</si>
  <si>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</si>
  <si>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</si>
  <si>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</si>
  <si>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</si>
  <si>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</si>
  <si>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</si>
  <si>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</si>
  <si>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</si>
  <si>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</si>
  <si>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</si>
  <si>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</si>
  <si>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</si>
  <si>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</si>
  <si>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</si>
  <si>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</si>
  <si>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観光施設</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</si>
  <si>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</si>
  <si>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</si>
  <si>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</si>
  <si>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</si>
  <si>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</si>
  <si>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</si>
  <si>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</si>
  <si>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</si>
  <si>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</si>
  <si>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</si>
  <si>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</si>
  <si>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</si>
  <si>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</si>
  <si>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</si>
  <si>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</si>
  <si>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</si>
  <si>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</si>
  <si>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</si>
  <si>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</si>
  <si>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</si>
  <si>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</si>
  <si>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</si>
  <si>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</si>
  <si>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</si>
  <si>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</si>
  <si>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</si>
  <si>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</si>
  <si>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</si>
  <si>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</si>
  <si>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</si>
  <si>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</si>
  <si>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</si>
  <si>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</si>
  <si>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</si>
  <si>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</si>
  <si>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福島県檜枝岐村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</si>
  <si>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</si>
  <si>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</si>
  <si>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</si>
  <si>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</si>
  <si>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</si>
  <si>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</si>
  <si>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</si>
  <si>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</si>
  <si>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</si>
  <si>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</si>
  <si>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</si>
  <si>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</si>
  <si>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</si>
  <si>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</si>
  <si>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</si>
  <si>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</si>
  <si>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</si>
  <si>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</si>
  <si>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</si>
  <si>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</si>
  <si>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</si>
  <si>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</si>
  <si>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</si>
  <si>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</si>
  <si>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</si>
  <si>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</si>
  <si>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</si>
  <si>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</si>
  <si>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</si>
  <si>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</si>
  <si>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</si>
  <si>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</si>
  <si>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</si>
  <si>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</si>
  <si>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</si>
  <si>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</si>
  <si>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</si>
  <si>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</si>
  <si>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水道事業特別会計</t>
    <phoneticPr fontId="5"/>
  </si>
  <si>
    <t>法非適用企業</t>
    <phoneticPr fontId="5"/>
  </si>
  <si>
    <t>下水道事業特別会計</t>
    <phoneticPr fontId="5"/>
  </si>
  <si>
    <t>温泉・特産事業特別会計</t>
    <phoneticPr fontId="5"/>
  </si>
  <si>
    <t>観光施設事業特別会計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</si>
  <si>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</si>
  <si>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</si>
  <si>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</si>
  <si>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</si>
  <si>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</si>
  <si>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</si>
  <si>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</si>
  <si>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</si>
  <si>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</si>
  <si>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</si>
  <si>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</si>
  <si>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</si>
  <si>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</si>
  <si>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</si>
  <si>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</si>
  <si>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</si>
  <si>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</si>
  <si>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</si>
  <si>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</si>
  <si>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</si>
  <si>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</si>
  <si>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</si>
  <si>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</si>
  <si>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</si>
  <si>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</si>
  <si>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</si>
  <si>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</si>
  <si>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</si>
  <si>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</si>
  <si>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</si>
  <si>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</si>
  <si>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</si>
  <si>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</si>
  <si>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</si>
  <si>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</si>
  <si>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</si>
  <si>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</si>
  <si>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</si>
  <si>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</si>
  <si>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</si>
  <si>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</si>
  <si>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</si>
  <si>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</si>
  <si>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</si>
  <si>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</si>
  <si>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</si>
  <si>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</si>
  <si>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</si>
  <si>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</si>
  <si>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</si>
  <si>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</si>
  <si>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</si>
  <si>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</si>
  <si>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</si>
  <si>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</si>
  <si>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</si>
  <si>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</si>
  <si>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</si>
  <si>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</si>
  <si>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</si>
  <si>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</si>
  <si>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</si>
  <si>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</si>
  <si>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観光施設事業特別会計</t>
    <phoneticPr fontId="5"/>
  </si>
  <si>
    <t>(Ｆ)</t>
    <phoneticPr fontId="5"/>
  </si>
  <si>
    <t>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</si>
  <si>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</si>
  <si>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</si>
  <si>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</si>
  <si>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</si>
  <si>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</si>
  <si>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</si>
  <si>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</si>
  <si>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</si>
  <si>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</si>
  <si>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</si>
  <si>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</si>
  <si>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</si>
  <si>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</si>
  <si>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</si>
  <si>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</si>
  <si>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</si>
  <si>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</si>
  <si>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</si>
  <si>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</si>
  <si>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</si>
  <si>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</si>
  <si>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</si>
  <si>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</si>
  <si>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</si>
  <si>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</si>
  <si>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</si>
  <si>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</si>
  <si>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</si>
  <si>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</si>
  <si>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</si>
  <si>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</si>
  <si>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</si>
  <si>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</si>
  <si>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</si>
  <si>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</si>
  <si>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</si>
  <si>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</si>
  <si>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</si>
  <si>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</si>
  <si>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</si>
  <si>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</si>
  <si>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</si>
  <si>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</si>
  <si>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</si>
  <si>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</si>
  <si>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</si>
  <si>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</si>
  <si>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</si>
  <si>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</si>
  <si>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</si>
  <si>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</si>
  <si>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</si>
  <si>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</si>
  <si>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</si>
  <si>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</si>
  <si>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</si>
  <si>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</si>
  <si>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</si>
  <si>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</si>
  <si>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</si>
  <si>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</si>
  <si>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</si>
  <si>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</si>
  <si>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</si>
  <si>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</si>
  <si>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</si>
  <si>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</si>
  <si>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</si>
  <si>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</si>
  <si>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</si>
  <si>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</si>
  <si>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</si>
  <si>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</si>
  <si>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</si>
  <si>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</si>
  <si>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</si>
  <si>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</si>
  <si>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</si>
  <si>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</si>
  <si>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</si>
  <si>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</si>
  <si>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</si>
  <si>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</si>
  <si>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</si>
  <si>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1.23</t>
  </si>
  <si>
    <t>▲ 0.38</t>
  </si>
  <si>
    <t>一般会計</t>
  </si>
  <si>
    <t>介護保険特別会計</t>
  </si>
  <si>
    <t>国民健康保険特別会計</t>
  </si>
  <si>
    <t>観光施設事業特別会計</t>
  </si>
  <si>
    <t>水道事業特別会計</t>
  </si>
  <si>
    <t>診療所特別会計</t>
  </si>
  <si>
    <t>後期高齢者医療特別会計</t>
  </si>
  <si>
    <t>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</si>
  <si>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</si>
  <si>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</si>
  <si>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</si>
  <si>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</si>
  <si>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</si>
  <si>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</si>
  <si>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</si>
  <si>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</si>
  <si>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</si>
  <si>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南会津地方広域市町村圏組合
一般会計</t>
    <rPh sb="0" eb="3">
      <t>ミナミアイヅ</t>
    </rPh>
    <rPh sb="3" eb="5">
      <t>チホウ</t>
    </rPh>
    <rPh sb="5" eb="7">
      <t>コウイキ</t>
    </rPh>
    <rPh sb="7" eb="10">
      <t>シチョウソン</t>
    </rPh>
    <rPh sb="10" eb="11">
      <t>ケン</t>
    </rPh>
    <rPh sb="11" eb="13">
      <t>クミアイ</t>
    </rPh>
    <rPh sb="14" eb="16">
      <t>イッパン</t>
    </rPh>
    <rPh sb="16" eb="18">
      <t>カイケイ</t>
    </rPh>
    <phoneticPr fontId="4"/>
  </si>
  <si>
    <t>南会津地方広域市町村圏組合
ふるさと市町村圏事業特別会計</t>
    <rPh sb="0" eb="3">
      <t>ミナミアイヅ</t>
    </rPh>
    <rPh sb="3" eb="5">
      <t>チホウ</t>
    </rPh>
    <rPh sb="5" eb="7">
      <t>コウイキ</t>
    </rPh>
    <rPh sb="7" eb="10">
      <t>シチョウソン</t>
    </rPh>
    <rPh sb="10" eb="11">
      <t>ケン</t>
    </rPh>
    <rPh sb="11" eb="13">
      <t>クミアイ</t>
    </rPh>
    <rPh sb="18" eb="21">
      <t>シチョウソン</t>
    </rPh>
    <rPh sb="21" eb="22">
      <t>ケン</t>
    </rPh>
    <rPh sb="22" eb="24">
      <t>ジギョウ</t>
    </rPh>
    <rPh sb="24" eb="28">
      <t>トクベツカイケイ</t>
    </rPh>
    <phoneticPr fontId="4"/>
  </si>
  <si>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4"/>
  </si>
  <si>
    <t>福島県後期高齢者医療広域連合後期高齢者医療特別会計</t>
    <rPh sb="0" eb="14">
      <t>フクシマケンコウキコウレイシャイリョウコウイキレンゴウ</t>
    </rPh>
    <rPh sb="14" eb="16">
      <t>コウキ</t>
    </rPh>
    <rPh sb="16" eb="19">
      <t>コウレイシャ</t>
    </rPh>
    <rPh sb="19" eb="21">
      <t>イリョウ</t>
    </rPh>
    <rPh sb="21" eb="23">
      <t>トクベツ</t>
    </rPh>
    <rPh sb="23" eb="25">
      <t>カイケイ</t>
    </rPh>
    <phoneticPr fontId="4"/>
  </si>
  <si>
    <t>福島県市町村総合事務組合一般会計</t>
  </si>
  <si>
    <t>福島県市町村総合事務組合消防補償等特別会計</t>
  </si>
  <si>
    <t>福島県市町村総合事務組合消防賞じゅつ金特別会計</t>
  </si>
  <si>
    <t>福島県市町村総合事務組合非常勤職員公務災害補償特別会計</t>
  </si>
  <si>
    <t>福島県市町村総合事務組合自治会館管理特別会計</t>
  </si>
  <si>
    <t>地域振興基金</t>
    <phoneticPr fontId="2"/>
  </si>
  <si>
    <t>公共施設減価償却引当基金</t>
    <phoneticPr fontId="2"/>
  </si>
  <si>
    <t>過疎対策事業基金</t>
    <phoneticPr fontId="2"/>
  </si>
  <si>
    <t>電源立地地域対策交付金基金</t>
    <phoneticPr fontId="2"/>
  </si>
  <si>
    <t>ふれあい福祉基金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</si>
  <si>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</si>
  <si>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</si>
  <si>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</si>
  <si>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基金等の残高が将来負担となる地方債等の残高を上回ることにより、将来負担比率は算定されない。有形固定資産償却率をみると類似団内平均値に比べ低い水準となっている。引き続き老朽化対策に積極的に取り組んでいく。</t>
    <rPh sb="45" eb="47">
      <t>ユウケイ</t>
    </rPh>
    <rPh sb="61" eb="62">
      <t>ナイ</t>
    </rPh>
    <rPh sb="62" eb="65">
      <t>ヘイキンチ</t>
    </rPh>
    <rPh sb="79" eb="80">
      <t>ヒ</t>
    </rPh>
    <rPh sb="81" eb="82">
      <t>ツヅ</t>
    </rPh>
    <rPh sb="83" eb="86">
      <t>ロウキュウカ</t>
    </rPh>
    <rPh sb="86" eb="88">
      <t>タイサク</t>
    </rPh>
    <rPh sb="89" eb="92">
      <t>セッキョクテキ</t>
    </rPh>
    <rPh sb="93" eb="94">
      <t>ト</t>
    </rPh>
    <rPh sb="95" eb="96">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</si>
  <si>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</si>
  <si>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</si>
  <si>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</si>
  <si>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</si>
  <si>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</si>
  <si>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</si>
  <si>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基金等の残高が将来負担となる地方債等の残高を上回ることにより、将来負担比率は算定されることなく適正な財政状況が保たれている。実質公債費比率についは、繰上げ償還による影響が縮小傾向にあり、比率は上昇傾向にあるが依然低い水準を維持している。今後、公共施設等の老朽化対策など地方債を活用する事業が増加する見込みであるが、交付税措置のある地方債を優先的に活用するなど、比率は概ね適正な範囲で推移すると分析す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</si>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</sst>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7483327-3138-4924-BB13-D4FA3256411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c:ext xmlns:c16="http://schemas.microsoft.com/office/drawing/2014/chart" uri="{C3380CC4-5D6E-409C-BE32-E72D297353CC}">
              <c16:uniqueId val="{00000000-5C98-431D-B39B-DCDB455230D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750366</c:v>
                </c:pt>
                <c:pt idx="1">
                  <c:v>1175055</c:v>
                </c:pt>
                <c:pt idx="2">
                  <c:v>1002842</c:v>
                </c:pt>
                <c:pt idx="3">
                  <c:v>604429</c:v>
                </c:pt>
                <c:pt idx="4">
                  <c:v>562031</c:v>
                </c:pt>
              </c:numCache>
            </c:numRef>
          </c:val>
          <c:smooth val="0"/>
          <c:extLst>
            <c:ext xmlns:c16="http://schemas.microsoft.com/office/drawing/2014/chart" uri="{C3380CC4-5D6E-409C-BE32-E72D297353CC}">
              <c16:uniqueId val="{00000001-5C98-431D-B39B-DCDB455230D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8.7899999999999991</c:v>
                </c:pt>
                <c:pt idx="1">
                  <c:v>7.65</c:v>
                </c:pt>
                <c:pt idx="2">
                  <c:v>8.07</c:v>
                </c:pt>
                <c:pt idx="3">
                  <c:v>9.84</c:v>
                </c:pt>
                <c:pt idx="4">
                  <c:v>9.81</c:v>
                </c:pt>
              </c:numCache>
            </c:numRef>
          </c:val>
          <c:extLst>
            <c:ext xmlns:c16="http://schemas.microsoft.com/office/drawing/2014/chart" uri="{C3380CC4-5D6E-409C-BE32-E72D297353CC}">
              <c16:uniqueId val="{00000000-C0FE-432E-A7FA-78CDAA161DA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89.79</c:v>
                </c:pt>
                <c:pt idx="1">
                  <c:v>97.44</c:v>
                </c:pt>
                <c:pt idx="2">
                  <c:v>105.61</c:v>
                </c:pt>
                <c:pt idx="3">
                  <c:v>113.67</c:v>
                </c:pt>
                <c:pt idx="4">
                  <c:v>116.31</c:v>
                </c:pt>
              </c:numCache>
            </c:numRef>
          </c:val>
          <c:extLst>
            <c:ext xmlns:c16="http://schemas.microsoft.com/office/drawing/2014/chart" uri="{C3380CC4-5D6E-409C-BE32-E72D297353CC}">
              <c16:uniqueId val="{00000001-C0FE-432E-A7FA-78CDAA161DA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-1.23</c:v>
                </c:pt>
                <c:pt idx="1">
                  <c:v>6.66</c:v>
                </c:pt>
                <c:pt idx="2">
                  <c:v>-0.38</c:v>
                </c:pt>
                <c:pt idx="3">
                  <c:v>1.52</c:v>
                </c:pt>
                <c:pt idx="4">
                  <c:v>17.93</c:v>
                </c:pt>
              </c:numCache>
            </c:numRef>
          </c:val>
          <c:smooth val="0"/>
          <c:extLst>
            <c:ext xmlns:c16="http://schemas.microsoft.com/office/drawing/2014/chart" uri="{C3380CC4-5D6E-409C-BE32-E72D297353CC}">
              <c16:uniqueId val="{00000002-C0FE-432E-A7FA-78CDAA161DA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127-486A-B558-1E149E86D6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127-486A-B558-1E149E86D606}"/>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127-486A-B558-1E149E86D60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127-486A-B558-1E149E86D606}"/>
            </c:ext>
          </c:extLst>
        </c:ser>
        <c:ser>
          <c:idx val="4"/>
          <c:order val="4"/>
          <c:tx>
            <c:strRef>
              <c:f>データシート!$A$31</c:f>
              <c:strCache>
                <c:ptCount val="1"/>
                <c:pt idx="0">
                  <c:v>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127-486A-B558-1E149E86D606}"/>
            </c:ext>
          </c:extLst>
        </c:ser>
        <c:ser>
          <c:idx val="5"/>
          <c:order val="5"/>
          <c:tx>
            <c:strRef>
              <c:f>データシート!$A$32</c:f>
              <c:strCache>
                <c:ptCount val="1"/>
                <c:pt idx="0">
                  <c:v>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0.18</c:v>
                </c:pt>
                <c:pt idx="2">
                  <c:v>#N/A</c:v>
                </c:pt>
                <c:pt idx="3">
                  <c:v>0.16</c:v>
                </c:pt>
                <c:pt idx="4">
                  <c:v>#N/A</c:v>
                </c:pt>
                <c:pt idx="5">
                  <c:v>0.11</c:v>
                </c:pt>
                <c:pt idx="6">
                  <c:v>#N/A</c:v>
                </c:pt>
                <c:pt idx="7">
                  <c:v>0.18</c:v>
                </c:pt>
                <c:pt idx="8">
                  <c:v>#N/A</c:v>
                </c:pt>
                <c:pt idx="9">
                  <c:v>0.14000000000000001</c:v>
                </c:pt>
              </c:numCache>
            </c:numRef>
          </c:val>
          <c:extLst>
            <c:ext xmlns:c16="http://schemas.microsoft.com/office/drawing/2014/chart" uri="{C3380CC4-5D6E-409C-BE32-E72D297353CC}">
              <c16:uniqueId val="{00000005-A127-486A-B558-1E149E86D606}"/>
            </c:ext>
          </c:extLst>
        </c:ser>
        <c:ser>
          <c:idx val="6"/>
          <c:order val="6"/>
          <c:tx>
            <c:strRef>
              <c:f>データシート!$A$33</c:f>
              <c:strCache>
                <c:ptCount val="1"/>
                <c:pt idx="0">
                  <c:v>観光施設事業特別会計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0.27</c:v>
                </c:pt>
                <c:pt idx="2">
                  <c:v>#N/A</c:v>
                </c:pt>
                <c:pt idx="3">
                  <c:v>0.48</c:v>
                </c:pt>
                <c:pt idx="4">
                  <c:v>#N/A</c:v>
                </c:pt>
                <c:pt idx="5">
                  <c:v>0.39</c:v>
                </c:pt>
                <c:pt idx="6">
                  <c:v>#N/A</c:v>
                </c:pt>
                <c:pt idx="7">
                  <c:v>0.52</c:v>
                </c:pt>
                <c:pt idx="8">
                  <c:v>#N/A</c:v>
                </c:pt>
                <c:pt idx="9">
                  <c:v>0.15</c:v>
                </c:pt>
              </c:numCache>
            </c:numRef>
          </c:val>
          <c:extLst>
            <c:ext xmlns:c16="http://schemas.microsoft.com/office/drawing/2014/chart" uri="{C3380CC4-5D6E-409C-BE32-E72D297353CC}">
              <c16:uniqueId val="{00000006-A127-486A-B558-1E149E86D60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1.2</c:v>
                </c:pt>
                <c:pt idx="2">
                  <c:v>#N/A</c:v>
                </c:pt>
                <c:pt idx="3">
                  <c:v>1.73</c:v>
                </c:pt>
                <c:pt idx="4">
                  <c:v>#N/A</c:v>
                </c:pt>
                <c:pt idx="5">
                  <c:v>1.64</c:v>
                </c:pt>
                <c:pt idx="6">
                  <c:v>#N/A</c:v>
                </c:pt>
                <c:pt idx="7">
                  <c:v>0.59</c:v>
                </c:pt>
                <c:pt idx="8">
                  <c:v>#N/A</c:v>
                </c:pt>
                <c:pt idx="9">
                  <c:v>0.28999999999999998</c:v>
                </c:pt>
              </c:numCache>
            </c:numRef>
          </c:val>
          <c:extLst>
            <c:ext xmlns:c16="http://schemas.microsoft.com/office/drawing/2014/chart" uri="{C3380CC4-5D6E-409C-BE32-E72D297353CC}">
              <c16:uniqueId val="{00000007-A127-486A-B558-1E149E86D606}"/>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0.3</c:v>
                </c:pt>
                <c:pt idx="2">
                  <c:v>#N/A</c:v>
                </c:pt>
                <c:pt idx="3">
                  <c:v>0.35</c:v>
                </c:pt>
                <c:pt idx="4">
                  <c:v>#N/A</c:v>
                </c:pt>
                <c:pt idx="5">
                  <c:v>0.51</c:v>
                </c:pt>
                <c:pt idx="6">
                  <c:v>#N/A</c:v>
                </c:pt>
                <c:pt idx="7">
                  <c:v>0.19</c:v>
                </c:pt>
                <c:pt idx="8">
                  <c:v>#N/A</c:v>
                </c:pt>
                <c:pt idx="9">
                  <c:v>0.75</c:v>
                </c:pt>
              </c:numCache>
            </c:numRef>
          </c:val>
          <c:extLst>
            <c:ext xmlns:c16="http://schemas.microsoft.com/office/drawing/2014/chart" uri="{C3380CC4-5D6E-409C-BE32-E72D297353CC}">
              <c16:uniqueId val="{00000008-A127-486A-B558-1E149E86D60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8.7899999999999991</c:v>
                </c:pt>
                <c:pt idx="2">
                  <c:v>#N/A</c:v>
                </c:pt>
                <c:pt idx="3">
                  <c:v>7.65</c:v>
                </c:pt>
                <c:pt idx="4">
                  <c:v>#N/A</c:v>
                </c:pt>
                <c:pt idx="5">
                  <c:v>8.07</c:v>
                </c:pt>
                <c:pt idx="6">
                  <c:v>#N/A</c:v>
                </c:pt>
                <c:pt idx="7">
                  <c:v>9.83</c:v>
                </c:pt>
                <c:pt idx="8">
                  <c:v>#N/A</c:v>
                </c:pt>
                <c:pt idx="9">
                  <c:v>9.81</c:v>
                </c:pt>
              </c:numCache>
            </c:numRef>
          </c:val>
          <c:extLst>
            <c:ext xmlns:c16="http://schemas.microsoft.com/office/drawing/2014/chart" uri="{C3380CC4-5D6E-409C-BE32-E72D297353CC}">
              <c16:uniqueId val="{00000009-A127-486A-B558-1E149E86D60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132</c:v>
                </c:pt>
                <c:pt idx="5">
                  <c:v>143</c:v>
                </c:pt>
                <c:pt idx="8">
                  <c:v>157</c:v>
                </c:pt>
                <c:pt idx="11">
                  <c:v>184</c:v>
                </c:pt>
                <c:pt idx="14">
                  <c:v>204</c:v>
                </c:pt>
              </c:numCache>
            </c:numRef>
          </c:val>
          <c:extLst>
            <c:ext xmlns:c16="http://schemas.microsoft.com/office/drawing/2014/chart" uri="{C3380CC4-5D6E-409C-BE32-E72D297353CC}">
              <c16:uniqueId val="{00000000-A301-49FA-AACC-0D9A7BF06FE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301-49FA-AACC-0D9A7BF06FE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301-49FA-AACC-0D9A7BF06FE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301-49FA-AACC-0D9A7BF06FE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17</c:v>
                </c:pt>
                <c:pt idx="3">
                  <c:v>16</c:v>
                </c:pt>
                <c:pt idx="6">
                  <c:v>16</c:v>
                </c:pt>
                <c:pt idx="9">
                  <c:v>17</c:v>
                </c:pt>
                <c:pt idx="12">
                  <c:v>18</c:v>
                </c:pt>
              </c:numCache>
            </c:numRef>
          </c:val>
          <c:extLst>
            <c:ext xmlns:c16="http://schemas.microsoft.com/office/drawing/2014/chart" uri="{C3380CC4-5D6E-409C-BE32-E72D297353CC}">
              <c16:uniqueId val="{00000004-A301-49FA-AACC-0D9A7BF06FE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301-49FA-AACC-0D9A7BF06FE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301-49FA-AACC-0D9A7BF06FE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82</c:v>
                </c:pt>
                <c:pt idx="3">
                  <c:v>101</c:v>
                </c:pt>
                <c:pt idx="6">
                  <c:v>118</c:v>
                </c:pt>
                <c:pt idx="9">
                  <c:v>163</c:v>
                </c:pt>
                <c:pt idx="12">
                  <c:v>199</c:v>
                </c:pt>
              </c:numCache>
            </c:numRef>
          </c:val>
          <c:extLst>
            <c:ext xmlns:c16="http://schemas.microsoft.com/office/drawing/2014/chart" uri="{C3380CC4-5D6E-409C-BE32-E72D297353CC}">
              <c16:uniqueId val="{00000007-A301-49FA-AACC-0D9A7BF06FE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-33</c:v>
                </c:pt>
                <c:pt idx="2">
                  <c:v>#N/A</c:v>
                </c:pt>
                <c:pt idx="3">
                  <c:v>#N/A</c:v>
                </c:pt>
                <c:pt idx="4">
                  <c:v>-26</c:v>
                </c:pt>
                <c:pt idx="5">
                  <c:v>#N/A</c:v>
                </c:pt>
                <c:pt idx="6">
                  <c:v>#N/A</c:v>
                </c:pt>
                <c:pt idx="7">
                  <c:v>-23</c:v>
                </c:pt>
                <c:pt idx="8">
                  <c:v>#N/A</c:v>
                </c:pt>
                <c:pt idx="9">
                  <c:v>#N/A</c:v>
                </c:pt>
                <c:pt idx="10">
                  <c:v>-4</c:v>
                </c:pt>
                <c:pt idx="11">
                  <c:v>#N/A</c:v>
                </c:pt>
                <c:pt idx="12">
                  <c:v>#N/A</c:v>
                </c:pt>
                <c:pt idx="13">
                  <c:v>13</c:v>
                </c:pt>
                <c:pt idx="14">
                  <c:v>#N/A</c:v>
                </c:pt>
              </c:numCache>
            </c:numRef>
          </c:val>
          <c:smooth val="0"/>
          <c:extLst>
            <c:ext xmlns:c16="http://schemas.microsoft.com/office/drawing/2014/chart" uri="{C3380CC4-5D6E-409C-BE32-E72D297353CC}">
              <c16:uniqueId val="{00000008-A301-49FA-AACC-0D9A7BF06FE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2184</c:v>
                </c:pt>
                <c:pt idx="5">
                  <c:v>2463</c:v>
                </c:pt>
                <c:pt idx="8">
                  <c:v>2598</c:v>
                </c:pt>
                <c:pt idx="11">
                  <c:v>2665</c:v>
                </c:pt>
                <c:pt idx="14">
                  <c:v>2662</c:v>
                </c:pt>
              </c:numCache>
            </c:numRef>
          </c:val>
          <c:extLst>
            <c:ext xmlns:c16="http://schemas.microsoft.com/office/drawing/2014/chart" uri="{C3380CC4-5D6E-409C-BE32-E72D297353CC}">
              <c16:uniqueId val="{00000000-D85F-41A0-B73E-C0160B15DE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85F-41A0-B73E-C0160B15DE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4907</c:v>
                </c:pt>
                <c:pt idx="5">
                  <c:v>5119</c:v>
                </c:pt>
                <c:pt idx="8">
                  <c:v>5072</c:v>
                </c:pt>
                <c:pt idx="11">
                  <c:v>5078</c:v>
                </c:pt>
                <c:pt idx="14">
                  <c:v>4848</c:v>
                </c:pt>
              </c:numCache>
            </c:numRef>
          </c:val>
          <c:extLst>
            <c:ext xmlns:c16="http://schemas.microsoft.com/office/drawing/2014/chart" uri="{C3380CC4-5D6E-409C-BE32-E72D297353CC}">
              <c16:uniqueId val="{00000002-D85F-41A0-B73E-C0160B15DE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85F-41A0-B73E-C0160B15DE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85F-41A0-B73E-C0160B15DE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5F-41A0-B73E-C0160B15DE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43</c:v>
                </c:pt>
                <c:pt idx="3">
                  <c:v>0</c:v>
                </c:pt>
                <c:pt idx="6">
                  <c:v>0</c:v>
                </c:pt>
                <c:pt idx="9">
                  <c:v>0</c:v>
                </c:pt>
                <c:pt idx="12">
                  <c:v>0</c:v>
                </c:pt>
              </c:numCache>
            </c:numRef>
          </c:val>
          <c:extLst>
            <c:ext xmlns:c16="http://schemas.microsoft.com/office/drawing/2014/chart" uri="{C3380CC4-5D6E-409C-BE32-E72D297353CC}">
              <c16:uniqueId val="{00000006-D85F-41A0-B73E-C0160B15DE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85F-41A0-B73E-C0160B15DE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207</c:v>
                </c:pt>
                <c:pt idx="3">
                  <c:v>192</c:v>
                </c:pt>
                <c:pt idx="6">
                  <c:v>185</c:v>
                </c:pt>
                <c:pt idx="9">
                  <c:v>202</c:v>
                </c:pt>
                <c:pt idx="12">
                  <c:v>280</c:v>
                </c:pt>
              </c:numCache>
            </c:numRef>
          </c:val>
          <c:extLst>
            <c:ext xmlns:c16="http://schemas.microsoft.com/office/drawing/2014/chart" uri="{C3380CC4-5D6E-409C-BE32-E72D297353CC}">
              <c16:uniqueId val="{00000008-D85F-41A0-B73E-C0160B15DE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85F-41A0-B73E-C0160B15DE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2110</c:v>
                </c:pt>
                <c:pt idx="3">
                  <c:v>2499</c:v>
                </c:pt>
                <c:pt idx="6">
                  <c:v>2798</c:v>
                </c:pt>
                <c:pt idx="9">
                  <c:v>2966</c:v>
                </c:pt>
                <c:pt idx="12">
                  <c:v>2866</c:v>
                </c:pt>
              </c:numCache>
            </c:numRef>
          </c:val>
          <c:extLst>
            <c:ext xmlns:c16="http://schemas.microsoft.com/office/drawing/2014/chart" uri="{C3380CC4-5D6E-409C-BE32-E72D297353CC}">
              <c16:uniqueId val="{0000000A-D85F-41A0-B73E-C0160B15DE8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85F-41A0-B73E-C0160B15DE8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1005</c:v>
                </c:pt>
                <c:pt idx="1">
                  <c:v>1045</c:v>
                </c:pt>
                <c:pt idx="2">
                  <c:v>1091</c:v>
                </c:pt>
              </c:numCache>
            </c:numRef>
          </c:val>
          <c:extLst>
            <c:ext xmlns:c16="http://schemas.microsoft.com/office/drawing/2014/chart" uri="{C3380CC4-5D6E-409C-BE32-E72D297353CC}">
              <c16:uniqueId val="{00000000-4583-41B3-A5E1-2116EB269B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1237</c:v>
                </c:pt>
                <c:pt idx="1">
                  <c:v>1238</c:v>
                </c:pt>
                <c:pt idx="2">
                  <c:v>1073</c:v>
                </c:pt>
              </c:numCache>
            </c:numRef>
          </c:val>
          <c:extLst>
            <c:ext xmlns:c16="http://schemas.microsoft.com/office/drawing/2014/chart" uri="{C3380CC4-5D6E-409C-BE32-E72D297353CC}">
              <c16:uniqueId val="{00000001-4583-41B3-A5E1-2116EB269B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2867</c:v>
                </c:pt>
                <c:pt idx="1">
                  <c:v>2815</c:v>
                </c:pt>
                <c:pt idx="2">
                  <c:v>2758</c:v>
                </c:pt>
              </c:numCache>
            </c:numRef>
          </c:val>
          <c:extLst>
            <c:ext xmlns:c16="http://schemas.microsoft.com/office/drawing/2014/chart" uri="{C3380CC4-5D6E-409C-BE32-E72D297353CC}">
              <c16:uniqueId val="{00000002-4583-41B3-A5E1-2116EB269BA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{9F4ED77D-1765-4932-A925-337D5A399DC7}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D8C-4243-9269-232460A5942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{313F5A9D-5C68-41E7-88F5-68D5725EE3C6}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D8C-4243-9269-232460A5942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{7787F2B0-73A1-49A8-81AE-8E27B9F8A3BC}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D8C-4243-9269-232460A5942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{A9A11416-5640-4327-A87E-B48503C5904A}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D8C-4243-9269-232460A5942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{9441D654-CDA8-4C81-9B90-C642C35DE1AE}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D8C-4243-9269-232460A5942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{CE45EB60-24A7-4D2D-8891-8D7B1B503439}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D8C-4243-9269-232460A5942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{CE4F3C23-1CBD-4611-90D2-8639C6DBA057}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D8C-4243-9269-232460A5942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{A8D22B3B-A963-4FE0-BACC-631BEDE95CD4}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D8C-4243-9269-232460A5942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{8C50D28E-E134-4030-A0A9-F1AB05CF724A}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D8C-4243-9269-232460A5942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55.7</c:v>
                </c:pt>
                <c:pt idx="24">
                  <c:v>56.3</c:v>
                </c:pt>
                <c:pt idx="32">
                  <c:v>57.9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D8C-4243-9269-232460A5942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{784E7BE2-C95A-425A-B33C-CF0BC94D189D}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D8C-4243-9269-232460A5942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{6005FF1E-9FC0-4E33-8EB8-353461D01026}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D8C-4243-9269-232460A5942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{54BF725E-7B2F-483E-8254-5141F7A7CBE0}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D8C-4243-9269-232460A5942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{344707A9-7422-4455-AD12-C52059404F26}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D8C-4243-9269-232460A5942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{44A8885A-B63F-4E20-AF0F-B2F449DCB082}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D8C-4243-9269-232460A5942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{7BEB2FC9-4A7F-4E61-8548-1DAADD4CC109}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D8C-4243-9269-232460A5942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{EF685F5A-2E15-431E-9D45-B199F292110A}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D8C-4243-9269-232460A5942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{72F1F597-69F0-40A1-B7C7-15397395868C}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D8C-4243-9269-232460A5942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{3160F3E2-177D-48A4-BEFF-D58BEA7CCD85}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D8C-4243-9269-232460A594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58.2</c:v>
                </c:pt>
                <c:pt idx="24">
                  <c:v>59.4</c:v>
                </c:pt>
                <c:pt idx="32">
                  <c:v>60.3</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ED8C-4243-9269-232460A59420}"/>
            </c:ext>
          </c:extLst>
        </c:ser>
        <c:dLbls>
          <c:showLegendKey val="0"/>
          <c:showVal val="1"/>
          <c:showCatName val="0"/>
          <c:showSerName val="0"/>
          <c:showPercent val="0"/>
          <c:showBubbleSize val="0"/>
        </c:dLbls>
        <c:axId val="46179840"/>
        <c:axId val="46181760"/>
      </c:scatterChart>
      <c:valAx>
        <c:axId val="46179840"/>
        <c:scaling>
          <c:orientation val="minMax"/>
          <c:max val="60.5"/>
          <c:min val="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{1A6261A8-8ADE-4812-8E76-A0A486A60EC8}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9E1-46B5-8572-183F22A4398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{DE7700D2-0D0F-4DC1-BCB8-D32CAD79ACB6}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E1-46B5-8572-183F22A4398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{C03F73A4-4A65-4E22-84D1-ADB641BAA906}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E1-46B5-8572-183F22A4398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{F0730EB2-2527-4E8B-A386-93C61A5BC856}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E1-46B5-8572-183F22A4398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{301C04E3-7087-435E-A921-CFB0C40C484A}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E1-46B5-8572-183F22A4398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{0E8C19EE-D4BE-44B9-A89F-24C4B114B0C0}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9E1-46B5-8572-183F22A4398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{B13CF0B9-3BEF-4351-AAF3-8311702A7F5A}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9E1-46B5-8572-183F22A4398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{9420C13A-32EF-4D4F-BAFB-316F1838781C}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9E1-46B5-8572-183F22A4398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{D29B0F94-8A04-4623-A146-B3C3387F6589}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9E1-46B5-8572-183F22A439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-2.5</c:v>
                </c:pt>
                <c:pt idx="8">
                  <c:v>-3.1</c:v>
                </c:pt>
                <c:pt idx="16">
                  <c:v>-3.1</c:v>
                </c:pt>
                <c:pt idx="24">
                  <c:v>-2.1</c:v>
                </c:pt>
                <c:pt idx="32">
                  <c:v>-0.5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9E1-46B5-8572-183F22A4398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{8E204795-2404-4C15-974B-8C15865ADE74}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9E1-46B5-8572-183F22A4398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{7845D382-AA33-4C58-B722-F324C9C73EB1}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E1-46B5-8572-183F22A4398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{50C7FFBF-E737-4DAA-802E-ABC4F174FA35}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E1-46B5-8572-183F22A4398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{E1D02C84-02BE-46D0-B3B7-97A37D388907}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E1-46B5-8572-183F22A4398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{7D459621-42A8-4130-A2F5-1848085C6A78}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E1-46B5-8572-183F22A4398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{16286774-63BE-4A0D-8A84-E39536D3AB55}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9E1-46B5-8572-183F22A4398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{F5F7EB46-AA4E-4704-AF2B-5937B2309C6F}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9E1-46B5-8572-183F22A43989}"/>
                </c:ext>
              </c:extLst>
            </c:dLbl>
            <c:dLbl>
              <c:idx val="24"/>
              <c:layout>
                <c:manualLayout>
                  <c:x val="-4.509653070695388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{F976E8A1-3B5C-442C-BB97-57E356759DD0}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9E1-46B5-8572-183F22A43989}"/>
                </c:ext>
              </c:extLst>
            </c:dLbl>
            <c:dLbl>
              <c:idx val="32"/>
              <c:layout>
                <c:manualLayout>
                  <c:x val="-1.8171803637232468E-2"/>
                  <c:y val="-4.349592131553585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{EB7FD594-3158-4783-BAF1-A73F1C94A78B}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9E1-46B5-8572-183F22A439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9E1-46B5-8572-183F22A43989}"/>
            </c:ext>
          </c:extLst>
        </c:ser>
        <c:dLbls>
          <c:showLegendKey val="0"/>
          <c:showVal val="1"/>
          <c:showCatName val="0"/>
          <c:showSerName val="0"/>
          <c:showPercent val="0"/>
          <c:showBubbleSize val="0"/>
        </c:dLbls>
        <c:axId val="84219776"/>
        <c:axId val="84234240"/>
      </c:scatterChart>
      <c:valAx>
        <c:axId val="84219776"/>
        <c:scaling>
          <c:orientation val="minMax"/>
          <c:max val="7.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元利償還金については、緊急防災・減災事業債等の償還開始により増加しているが</a:t>
          </a:r>
        </a:p>
        <a:p>
          <a:r>
            <a:rPr kumimoji="1" lang="ja-JP" altLang="en-US" sz="1400">
              <a:latin typeface="ＭＳ ゴシック" pitchFamily="49" charset="-128"/>
              <a:ea typeface="ＭＳ ゴシック" pitchFamily="49" charset="-128"/>
            </a:rPr>
            <a:t>臨時財政対策債の繰上償還により後年度の元利償還金を抑制し、算入公債費を維持することで比率の上昇は抑えられている状況である。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将来負担額では、過疎債及び一般単独（緊防債、公適債）の発行はあったものの繰上償還の実施に伴い現在高は減少に転じた。</a:t>
          </a:r>
        </a:p>
        <a:p>
          <a:r>
            <a:rPr kumimoji="1" lang="ja-JP" altLang="en-US" sz="1400">
              <a:latin typeface="ＭＳ ゴシック" pitchFamily="49" charset="-128"/>
              <a:ea typeface="ＭＳ ゴシック" pitchFamily="49" charset="-128"/>
            </a:rPr>
            <a:t>充当可能財源等では、基金（減債基金等の取り崩し）及び基準財政収入額算入見込額は減少しており健全度は維持されている。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福島県檜枝岐村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過疎自立促進特別対策事業の財源として約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百円を積立るとともに、決算剰余金の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を財政調整基金に積み立てた。一方で、繰上げ償還の実施に伴い、減債基金の取り崩しを行った結果、基金全体で約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年々一般財源の確保が厳しくなる中、必要な財源は基金に頼らざるを得ない状況が見込まれるため、財源の確保と歳出の抑制により基金の積み立てを図るとともに、各基金の計画的な執行管理に努める。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・地域振興基金：地域の福祉活動の推進、快適な生活環境の形成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・公共施設等減価償却引当基金：公共施設等の整備、改修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・過疎対策事業基金：過疎地域自立促進のためのソフト事業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・電源立地地域対策交付金基金：公共施設の維持補修、運営</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・ふれあい福祉基金：高齢者等の保健福祉増進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・地域振興基金：運用益の積立の他、定住促進事業の財源として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百万程度取崩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・公共施設等減価償却引当基金：老朽施設等の改修や役場庁舎建替え等に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百万円程度を充当する一方で公共施設等総合管理計画に基づく施設の整備・改修の着実な推進に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・地域振興基金：定住促進（～Ｒ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百万円）や温泉給湯施設の関連（Ｒ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百万円）の財源に充当予定。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・公共施設等減価償却引当基金：庁舎整備や公共施設の改修等（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・過疎対策事業基金：過疎自立促進計画に基づき、必要な財源の積立（毎年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百万）及び事業への財源に取崩（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千円程度）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・電源立地地域対策交付金基金：国の交付金に基づき積立（公共施設等運営に必要な経費）、同等の金額を事業への充当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・ふれあい福祉基金：果実運用基金なので運用益を社会福祉事業等の財源とする。指定寄附等があれば積立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百万円に加え運用益を積み立てたことによる増加。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決算剰余金及び運用益について積立てる。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財政規模が小さいため、突発的な災害対応による財源確保や年々縮小していく大規模償却資産減に備え必要に応じて取崩しを行う。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運用益の積立による他、臨時財政対策債（</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百万円）の繰上償還の財源として取崩</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地方債残高の増加に伴う財政悪化に対応するため、民間資金の繰上償還の財源に積極的に活用していく。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27F8C7D-63D2-4CBE-86A5-A8895B7D58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4E723E1-EAD0-4371-936A-698069200D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8EC90DC4-9645-4DA9-9D62-786BF6F7CE43}"/>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BA752F96-2A87-470E-A599-4DDBE7F3B373}"/>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A541C742-5948-4E86-BC82-06C592ABF1B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1DFB270C-D74A-4774-9CCB-7CF49F186DEA}"/>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7A683110-C079-4A99-846F-FD2F13B0EBD4}"/>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1BF15510-5642-4D99-BFC0-27F4449ECD05}"/>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6275A33B-42C0-4D60-A825-C16E89C9FDA1}"/>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3059204E-12B9-4FB1-A6EC-0C976916447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29F5DF5-360F-4F96-97AF-24DF7689C51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53C6E369-AF40-47C1-8A2D-08A51010D7E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9BD1BD64-865F-45E5-A99D-12F0C7F0C05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94101586-0C9D-472F-8483-A5CD711D0A1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7920C407-0851-45CE-BB9D-AA2EB05DD57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F3051C91-49EE-4430-A7F6-81140123756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14433E92-3069-46EF-8DEB-EC52449A7D1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4B292595-DAD5-49FF-B3D8-BC729DD80CC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34B0280C-A7F2-47E8-8E23-C808D7A3688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28FB33FC-EAE0-4EAE-BC60-7CF493EDD66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549
547
390.46
2,008,257
1,904,373
92,050
938,261
2,866,334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1CFFF67F-E55C-4B82-BC25-175BA6E37F5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14B4ABDD-5486-4A06-8E4D-239F50E7613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B3926C2-F1F8-4032-8065-35D152FA8ED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AF96ED89-A2FE-47D1-9841-8DF233F1E92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374E6051-5D24-482D-94BC-6E3E53B72C8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5A9C6507-6492-48DC-8D31-E04AD17446B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B75FE177-3998-4CA0-AAF8-F7980ACC803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E1836106-5899-41B7-A9E4-FC1E755E814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82603B40-8B13-4F15-B87F-06C3B725E8D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B21866AA-2806-4841-B345-177737F3769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C0A613B7-0B2D-482B-B8B1-218C5B38C93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368F88B8-3804-4BD2-BDDE-E04CC4A6BD4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A0AB0151-A8B2-47FD-8419-C5F04B6A9F5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F582E810-07E6-46FC-A241-583ABA2CF55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2FC6F218-4F0D-4BD3-AF57-7C148C01372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11DFFA4-ADF0-4CE4-B51B-E2659873F4B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617DC319-DDA1-4E58-8986-B199D6222A3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BD8E871A-389E-4A36-8DEC-CF35540FA1D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0A80449D-56D7-4EBF-9DE8-2DA8163266C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a:extLst>
            <a:ext uri="{FF2B5EF4-FFF2-40B4-BE49-F238E27FC236}">
              <a16:creationId xmlns:a16="http://schemas.microsoft.com/office/drawing/2014/main" id="{85C862BD-5278-4FF7-AB46-F7876C17FA26}"/>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64BE9A09-4CBC-445E-A855-51E7B033E09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4E54EC0E-F6CF-4EE5-A92C-34E221DC2BD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EC45DAA4-0472-4751-9F8F-145D4DDE6A6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AA449FD7-3CE3-4F46-83C5-085026065B5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F4C698CB-3797-4ED5-A4E0-9E5C910720F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E817F629-8A2F-4351-84DA-28E05B63942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B367AD1-DF37-4C7D-8E27-85F7C1A27E4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5911886D-7C0C-49F2-8D35-DBD52360893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3DC69A2-3F65-436B-B678-C465781DB3C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73C11288-1D05-48D3-AE9F-A1AD4C0DCF8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8539FB1B-9187-4C96-B17C-0B96A70D93E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7A2F03C3-E247-4195-963B-4863F66E7F3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B37E5E85-EBDC-4A97-94D6-47E47075FE7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3A09BB6F-9ED5-4C93-BD74-E3322A02B32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6EDED08A-F158-48D5-B991-137F9C148A2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有形固定資産減価償却率は、類似団体のに比べ低い水準にある。今後も公共施設等総合管理計画に基づき、老朽化対策の取組みを推進する。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E28D80CE-A926-4307-AA15-8AD54D80605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4F718A7-800D-47B4-BFEE-6FC80918929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7117A131-7357-40E5-9C03-286A5F76EB3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15F1F1B7-D13F-419A-ACC7-C50F6AB7FA7B}"/>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a:extLst>
            <a:ext uri="{FF2B5EF4-FFF2-40B4-BE49-F238E27FC236}">
              <a16:creationId xmlns:a16="http://schemas.microsoft.com/office/drawing/2014/main" id="{32D5F845-A467-430C-BDA9-209A4342D714}"/>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D7EFF3FD-A93B-4D42-99DF-29D771E67D6F}"/>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8D9E9002-2DDC-4C8D-99E2-BE7E8C5A2B8D}"/>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B2AFB314-C82D-4515-9E0E-4806431DD736}"/>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E5F1D742-7C0C-4835-909B-61AD4F666AAF}"/>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AB474F3F-AE7A-4DF4-8BC6-AA1F4A872C57}"/>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DDBE2E54-FECA-4A59-A542-C7157A24161C}"/>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FD34B8A0-4E7A-4B65-90AF-8C4C521A419D}"/>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48CFAE56-90BA-4962-8327-DB95D2642D5E}"/>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B7306757-2DBB-44A5-97E6-C29912FAC96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C1A281E9-CF99-41F6-9493-12A15E875C0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60C09172-90E5-4159-9F11-BD89949863C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73" name="直線コネクタ 72">
          <a:extLst>
            <a:ext uri="{FF2B5EF4-FFF2-40B4-BE49-F238E27FC236}">
              <a16:creationId xmlns:a16="http://schemas.microsoft.com/office/drawing/2014/main" id="{3C879F50-B8E5-4E74-8D6D-D509C21B711E}"/>
            </a:ext>
          </a:extLst>
        </xdr:cNvPr>
        <xdr:cNvCxnSpPr/>
      </xdr:nvCxnSpPr>
      <xdr:spPr>
        <a:xfrm flipV="1">
          <a:off x="4760595" y="5237268"/>
          <a:ext cx="1270" cy="141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74" name="有形固定資産減価償却率最小値テキスト">
          <a:extLst>
            <a:ext uri="{FF2B5EF4-FFF2-40B4-BE49-F238E27FC236}">
              <a16:creationId xmlns:a16="http://schemas.microsoft.com/office/drawing/2014/main" id="{B248EF85-44C1-49E8-86ED-4BCF0C526650}"/>
            </a:ext>
          </a:extLst>
        </xdr:cNvPr>
        <xdr:cNvSpPr txBox="1"/>
      </xdr:nvSpPr>
      <xdr:spPr>
        <a:xfrm>
          <a:off x="4813300" y="665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75" name="直線コネクタ 74">
          <a:extLst>
            <a:ext uri="{FF2B5EF4-FFF2-40B4-BE49-F238E27FC236}">
              <a16:creationId xmlns:a16="http://schemas.microsoft.com/office/drawing/2014/main" id="{7D4CC970-97B0-4F0F-9CD3-6BE6E1B4BDCE}"/>
            </a:ext>
          </a:extLst>
        </xdr:cNvPr>
        <xdr:cNvCxnSpPr/>
      </xdr:nvCxnSpPr>
      <xdr:spPr>
        <a:xfrm>
          <a:off x="4673600" y="6655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76" name="有形固定資産減価償却率最大値テキスト">
          <a:extLst>
            <a:ext uri="{FF2B5EF4-FFF2-40B4-BE49-F238E27FC236}">
              <a16:creationId xmlns:a16="http://schemas.microsoft.com/office/drawing/2014/main" id="{1EA7B5D6-490B-4152-AA10-6F761FEC9B99}"/>
            </a:ext>
          </a:extLst>
        </xdr:cNvPr>
        <xdr:cNvSpPr txBox="1"/>
      </xdr:nvSpPr>
      <xdr:spPr>
        <a:xfrm>
          <a:off x="4813300" y="50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77" name="直線コネクタ 76">
          <a:extLst>
            <a:ext uri="{FF2B5EF4-FFF2-40B4-BE49-F238E27FC236}">
              <a16:creationId xmlns:a16="http://schemas.microsoft.com/office/drawing/2014/main" id="{1A7AF4A2-D495-4D98-935E-A1C6BA4D842C}"/>
            </a:ext>
          </a:extLst>
        </xdr:cNvPr>
        <xdr:cNvCxnSpPr/>
      </xdr:nvCxnSpPr>
      <xdr:spPr>
        <a:xfrm>
          <a:off x="4673600" y="5237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55897</xdr:rowOff>
    </xdr:from>
    <xdr:ext cx="405111" cy="259045"/>
    <xdr:sp macro="" textlink="">
      <xdr:nvSpPr>
        <xdr:cNvPr id="78" name="有形固定資産減価償却率平均値テキスト">
          <a:extLst>
            <a:ext uri="{FF2B5EF4-FFF2-40B4-BE49-F238E27FC236}">
              <a16:creationId xmlns:a16="http://schemas.microsoft.com/office/drawing/2014/main" id="{F50F3FEF-4764-4689-BD21-25C60865DB2C}"/>
            </a:ext>
          </a:extLst>
        </xdr:cNvPr>
        <xdr:cNvSpPr txBox="1"/>
      </xdr:nvSpPr>
      <xdr:spPr>
        <a:xfrm>
          <a:off x="4813300" y="5970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9" name="フローチャート: 判断 78">
          <a:extLst>
            <a:ext uri="{FF2B5EF4-FFF2-40B4-BE49-F238E27FC236}">
              <a16:creationId xmlns:a16="http://schemas.microsoft.com/office/drawing/2014/main" id="{3C20A8C9-F3AC-4A7D-B433-625596BEFE31}"/>
            </a:ext>
          </a:extLst>
        </xdr:cNvPr>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80" name="フローチャート: 判断 79">
          <a:extLst>
            <a:ext uri="{FF2B5EF4-FFF2-40B4-BE49-F238E27FC236}">
              <a16:creationId xmlns:a16="http://schemas.microsoft.com/office/drawing/2014/main" id="{6E099084-0767-4C0D-B5CB-1E7D2444120C}"/>
            </a:ext>
          </a:extLst>
        </xdr:cNvPr>
        <xdr:cNvSpPr/>
      </xdr:nvSpPr>
      <xdr:spPr>
        <a:xfrm>
          <a:off x="4000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81" name="フローチャート: 判断 80">
          <a:extLst>
            <a:ext uri="{FF2B5EF4-FFF2-40B4-BE49-F238E27FC236}">
              <a16:creationId xmlns:a16="http://schemas.microsoft.com/office/drawing/2014/main" id="{418CEFAF-3FDB-4CD5-ABD0-C111532358DE}"/>
            </a:ext>
          </a:extLst>
        </xdr:cNvPr>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2" name="フローチャート: 判断 81">
          <a:extLst>
            <a:ext uri="{FF2B5EF4-FFF2-40B4-BE49-F238E27FC236}">
              <a16:creationId xmlns:a16="http://schemas.microsoft.com/office/drawing/2014/main" id="{3A029BE5-CE2C-44D0-B89F-B33F9C6DD8EC}"/>
            </a:ext>
          </a:extLst>
        </xdr:cNvPr>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83" name="フローチャート: 判断 82">
          <a:extLst>
            <a:ext uri="{FF2B5EF4-FFF2-40B4-BE49-F238E27FC236}">
              <a16:creationId xmlns:a16="http://schemas.microsoft.com/office/drawing/2014/main" id="{85BC5D34-E50B-4C4D-829D-EE03BE0E9B6D}"/>
            </a:ext>
          </a:extLst>
        </xdr:cNvPr>
        <xdr:cNvSpPr/>
      </xdr:nvSpPr>
      <xdr:spPr>
        <a:xfrm>
          <a:off x="1714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2CF8BAAB-7B6F-440B-80D0-D9581CCF2BF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955F8184-BD16-429F-9F15-FADEFDE3193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ADED914-A7DF-49AE-910C-26E0908900C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8AB38D2F-DD2B-4543-81EA-1AAFA428490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6124F86B-1AEF-4B65-8C98-B8B24733F65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162560</xdr:rowOff>
    </xdr:from>
    <xdr:to>
      <xdr:col>23</xdr:col>
      <xdr:colOff>136525</xdr:colOff>
      <xdr:row>30</xdr:row>
      <xdr:rowOff>92710</xdr:rowOff>
    </xdr:to>
    <xdr:sp macro="" textlink="">
      <xdr:nvSpPr>
        <xdr:cNvPr id="89" name="楕円 88">
          <a:extLst>
            <a:ext uri="{FF2B5EF4-FFF2-40B4-BE49-F238E27FC236}">
              <a16:creationId xmlns:a16="http://schemas.microsoft.com/office/drawing/2014/main" id="{41DE3561-5E48-477B-A32A-6CA5BFE5878A}"/>
            </a:ext>
          </a:extLst>
        </xdr:cNvPr>
        <xdr:cNvSpPr/>
      </xdr:nvSpPr>
      <xdr:spPr>
        <a:xfrm>
          <a:off x="47117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13987</xdr:rowOff>
    </xdr:from>
    <xdr:ext cx="405111" cy="259045"/>
    <xdr:sp macro="" textlink="">
      <xdr:nvSpPr>
        <xdr:cNvPr id="90" name="有形固定資産減価償却率該当値テキスト">
          <a:extLst>
            <a:ext uri="{FF2B5EF4-FFF2-40B4-BE49-F238E27FC236}">
              <a16:creationId xmlns:a16="http://schemas.microsoft.com/office/drawing/2014/main" id="{B3F71DB1-0C71-4F06-973F-35CC1CEFA188}"/>
            </a:ext>
          </a:extLst>
        </xdr:cNvPr>
        <xdr:cNvSpPr txBox="1"/>
      </xdr:nvSpPr>
      <xdr:spPr>
        <a:xfrm>
          <a:off x="4813300" y="575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104987</xdr:rowOff>
    </xdr:from>
    <xdr:to>
      <xdr:col>19</xdr:col>
      <xdr:colOff>187325</xdr:colOff>
      <xdr:row>30</xdr:row>
      <xdr:rowOff>35137</xdr:rowOff>
    </xdr:to>
    <xdr:sp macro="" textlink="">
      <xdr:nvSpPr>
        <xdr:cNvPr id="91" name="楕円 90">
          <a:extLst>
            <a:ext uri="{FF2B5EF4-FFF2-40B4-BE49-F238E27FC236}">
              <a16:creationId xmlns:a16="http://schemas.microsoft.com/office/drawing/2014/main" id="{D58FE327-0FE9-4B77-8770-BA6D484BECC7}"/>
            </a:ext>
          </a:extLst>
        </xdr:cNvPr>
        <xdr:cNvSpPr/>
      </xdr:nvSpPr>
      <xdr:spPr>
        <a:xfrm>
          <a:off x="4000500" y="584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155787</xdr:rowOff>
    </xdr:from>
    <xdr:to>
      <xdr:col>23</xdr:col>
      <xdr:colOff>85725</xdr:colOff>
      <xdr:row>30</xdr:row>
      <xdr:rowOff>41910</xdr:rowOff>
    </xdr:to>
    <xdr:cxnSp macro="">
      <xdr:nvCxnSpPr>
        <xdr:cNvPr id="92" name="直線コネクタ 91">
          <a:extLst>
            <a:ext uri="{FF2B5EF4-FFF2-40B4-BE49-F238E27FC236}">
              <a16:creationId xmlns:a16="http://schemas.microsoft.com/office/drawing/2014/main" id="{D7D2AB11-1448-4B79-85A8-CFE03B59053C}"/>
            </a:ext>
          </a:extLst>
        </xdr:cNvPr>
        <xdr:cNvCxnSpPr/>
      </xdr:nvCxnSpPr>
      <xdr:spPr>
        <a:xfrm>
          <a:off x="4051300" y="5899362"/>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83397</xdr:rowOff>
    </xdr:from>
    <xdr:to>
      <xdr:col>15</xdr:col>
      <xdr:colOff>187325</xdr:colOff>
      <xdr:row>30</xdr:row>
      <xdr:rowOff>13547</xdr:rowOff>
    </xdr:to>
    <xdr:sp macro="" textlink="">
      <xdr:nvSpPr>
        <xdr:cNvPr id="93" name="楕円 92">
          <a:extLst>
            <a:ext uri="{FF2B5EF4-FFF2-40B4-BE49-F238E27FC236}">
              <a16:creationId xmlns:a16="http://schemas.microsoft.com/office/drawing/2014/main" id="{0763A306-1D06-42FC-AE3F-DAB90CA28A41}"/>
            </a:ext>
          </a:extLst>
        </xdr:cNvPr>
        <xdr:cNvSpPr/>
      </xdr:nvSpPr>
      <xdr:spPr>
        <a:xfrm>
          <a:off x="3238500" y="582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134197</xdr:rowOff>
    </xdr:from>
    <xdr:to>
      <xdr:col>19</xdr:col>
      <xdr:colOff>136525</xdr:colOff>
      <xdr:row>29</xdr:row>
      <xdr:rowOff>155787</xdr:rowOff>
    </xdr:to>
    <xdr:cxnSp macro="">
      <xdr:nvCxnSpPr>
        <xdr:cNvPr id="94" name="直線コネクタ 93">
          <a:extLst>
            <a:ext uri="{FF2B5EF4-FFF2-40B4-BE49-F238E27FC236}">
              <a16:creationId xmlns:a16="http://schemas.microsoft.com/office/drawing/2014/main" id="{859B7B5E-9C13-4E27-B834-797AD4FDE1E3}"/>
            </a:ext>
          </a:extLst>
        </xdr:cNvPr>
        <xdr:cNvCxnSpPr/>
      </xdr:nvCxnSpPr>
      <xdr:spPr>
        <a:xfrm>
          <a:off x="3289300" y="587777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137812</xdr:rowOff>
    </xdr:from>
    <xdr:ext cx="405111" cy="259045"/>
    <xdr:sp macro="" textlink="">
      <xdr:nvSpPr>
        <xdr:cNvPr id="95" name="n_1aveValue有形固定資産減価償却率">
          <a:extLst>
            <a:ext uri="{FF2B5EF4-FFF2-40B4-BE49-F238E27FC236}">
              <a16:creationId xmlns:a16="http://schemas.microsoft.com/office/drawing/2014/main" id="{1A6273C8-892F-46EE-AEBD-3958F6A59A94}"/>
            </a:ext>
          </a:extLst>
        </xdr:cNvPr>
        <xdr:cNvSpPr txBox="1"/>
      </xdr:nvSpPr>
      <xdr:spPr>
        <a:xfrm>
          <a:off x="383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6" name="n_2aveValue有形固定資産減価償却率">
          <a:extLst>
            <a:ext uri="{FF2B5EF4-FFF2-40B4-BE49-F238E27FC236}">
              <a16:creationId xmlns:a16="http://schemas.microsoft.com/office/drawing/2014/main" id="{2B33A27D-0C76-4074-B7EE-031338237163}"/>
            </a:ext>
          </a:extLst>
        </xdr:cNvPr>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97" name="n_3aveValue有形固定資産減価償却率">
          <a:extLst>
            <a:ext uri="{FF2B5EF4-FFF2-40B4-BE49-F238E27FC236}">
              <a16:creationId xmlns:a16="http://schemas.microsoft.com/office/drawing/2014/main" id="{633F4A68-272D-4290-9AA0-6A34BBA52A20}"/>
            </a:ext>
          </a:extLst>
        </xdr:cNvPr>
        <xdr:cNvSpPr txBox="1"/>
      </xdr:nvSpPr>
      <xdr:spPr>
        <a:xfrm>
          <a:off x="2324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98" name="n_4aveValue有形固定資産減価償却率">
          <a:extLst>
            <a:ext uri="{FF2B5EF4-FFF2-40B4-BE49-F238E27FC236}">
              <a16:creationId xmlns:a16="http://schemas.microsoft.com/office/drawing/2014/main" id="{7E884A8B-4538-4971-A6C6-7271ABE5E3C1}"/>
            </a:ext>
          </a:extLst>
        </xdr:cNvPr>
        <xdr:cNvSpPr txBox="1"/>
      </xdr:nvSpPr>
      <xdr:spPr>
        <a:xfrm>
          <a:off x="15627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51664</xdr:rowOff>
    </xdr:from>
    <xdr:ext cx="405111" cy="259045"/>
    <xdr:sp macro="" textlink="">
      <xdr:nvSpPr>
        <xdr:cNvPr id="99" name="n_1mainValue有形固定資産減価償却率">
          <a:extLst>
            <a:ext uri="{FF2B5EF4-FFF2-40B4-BE49-F238E27FC236}">
              <a16:creationId xmlns:a16="http://schemas.microsoft.com/office/drawing/2014/main" id="{47176FEA-12AB-427C-B626-8D667DBACE67}"/>
            </a:ext>
          </a:extLst>
        </xdr:cNvPr>
        <xdr:cNvSpPr txBox="1"/>
      </xdr:nvSpPr>
      <xdr:spPr>
        <a:xfrm>
          <a:off x="3836044" y="5623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30074</xdr:rowOff>
    </xdr:from>
    <xdr:ext cx="405111" cy="259045"/>
    <xdr:sp macro="" textlink="">
      <xdr:nvSpPr>
        <xdr:cNvPr id="100" name="n_2mainValue有形固定資産減価償却率">
          <a:extLst>
            <a:ext uri="{FF2B5EF4-FFF2-40B4-BE49-F238E27FC236}">
              <a16:creationId xmlns:a16="http://schemas.microsoft.com/office/drawing/2014/main" id="{74DA809A-06BD-49AE-B8C5-35D8B2C85460}"/>
            </a:ext>
          </a:extLst>
        </xdr:cNvPr>
        <xdr:cNvSpPr txBox="1"/>
      </xdr:nvSpPr>
      <xdr:spPr>
        <a:xfrm>
          <a:off x="3086744" y="560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811254BF-1FD6-4EF3-92D3-715F72C1E45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75511980-5E01-4739-9AC7-14FDC604EA1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3" name="正方形/長方形 102">
          <a:extLst>
            <a:ext uri="{FF2B5EF4-FFF2-40B4-BE49-F238E27FC236}">
              <a16:creationId xmlns:a16="http://schemas.microsoft.com/office/drawing/2014/main" id="{C07FC744-47EA-4D23-87D2-38BCE8A7191B}"/>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DD6D6CE-64A5-48D9-BF8B-D348F7D2D37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CDE20C8B-15D2-4DCA-9FC7-224AE2B4B93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CB8CD762-F640-454C-90AB-A106DC79E3A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624BBADD-581D-4DE3-B8D6-FB723C6DC62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1F3CE54F-550E-438C-9245-7128ACCCD6E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A2FD401D-4653-4B19-9CBC-4577EFFAC17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6C175C1-8279-4994-BD88-1358405A1D7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266209A5-101F-466B-957B-F8D9801061F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C5E739BA-5BFB-42D6-A1F5-CED83B7DF9E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AD1852F4-D329-48B0-9FC0-89178FA9D8C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実質的な債務を償還財源が上回っている状況であり、数値については算定されない。これは基金（償還財源）の保有高が大きく影響している。引き続き経常経費の削減に努め、債務償還能力を維持できるよう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FB9B3B8A-31AF-4A26-8928-CA7E3DD5314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A557E09F-4079-4C38-9A93-3C6A1ED2DB9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A74BE44C-7750-4FDC-90A1-6BC244E4D75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E7406FC9-5458-4C7E-9FA7-B2B65800ABA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8FFFE116-C78D-4ACE-AD80-7B3A380CFC91}"/>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F47912DD-91B9-4B2F-91E2-043AB9E0B262}"/>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6018731A-392E-4EE7-ADC0-643C4348B053}"/>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15E722C2-3851-46A0-9E0C-4FF58CCC23B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E56E6BFA-4010-4537-A752-683CC87D209C}"/>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3944ACBF-E036-4A4D-9A69-A5820DEE2F7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D1C7BFAF-DAEF-4C79-99A2-02CDC58CE0FA}"/>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A91C45E9-34F8-4782-8BA8-D3B74DCEDC89}"/>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482EF62F-B058-4D86-BB18-B46C2CE9BE3C}"/>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535BDFF8-D97C-44CB-A2B5-B75E5B7DCD5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C8EDC630-3AAD-4287-99A4-2A62E5371E6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29" name="直線コネクタ 128">
          <a:extLst>
            <a:ext uri="{FF2B5EF4-FFF2-40B4-BE49-F238E27FC236}">
              <a16:creationId xmlns:a16="http://schemas.microsoft.com/office/drawing/2014/main" id="{25F91B27-1D06-4841-9358-DCB5E8CCCA97}"/>
            </a:ext>
          </a:extLst>
        </xdr:cNvPr>
        <xdr:cNvCxnSpPr/>
      </xdr:nvCxnSpPr>
      <xdr:spPr>
        <a:xfrm flipV="1">
          <a:off x="14793595" y="5312833"/>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30" name="債務償還比率最小値テキスト">
          <a:extLst>
            <a:ext uri="{FF2B5EF4-FFF2-40B4-BE49-F238E27FC236}">
              <a16:creationId xmlns:a16="http://schemas.microsoft.com/office/drawing/2014/main" id="{5C4D90ED-D276-48C8-B03A-E0F67B3F5784}"/>
            </a:ext>
          </a:extLst>
        </xdr:cNvPr>
        <xdr:cNvSpPr txBox="1"/>
      </xdr:nvSpPr>
      <xdr:spPr>
        <a:xfrm>
          <a:off x="14846300" y="67670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31" name="直線コネクタ 130">
          <a:extLst>
            <a:ext uri="{FF2B5EF4-FFF2-40B4-BE49-F238E27FC236}">
              <a16:creationId xmlns:a16="http://schemas.microsoft.com/office/drawing/2014/main" id="{5A2CCDA8-EB58-4ECF-ABC2-4F9DEA7E7027}"/>
            </a:ext>
          </a:extLst>
        </xdr:cNvPr>
        <xdr:cNvCxnSpPr/>
      </xdr:nvCxnSpPr>
      <xdr:spPr>
        <a:xfrm>
          <a:off x="14706600" y="676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44159372-59C6-40FC-AAD8-77D7CC136EED}"/>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AD910DE3-DADE-4D73-B504-3FC23009F47D}"/>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107092</xdr:rowOff>
    </xdr:from>
    <xdr:ext cx="469744" cy="259045"/>
    <xdr:sp macro="" textlink="">
      <xdr:nvSpPr>
        <xdr:cNvPr id="134" name="債務償還比率平均値テキスト">
          <a:extLst>
            <a:ext uri="{FF2B5EF4-FFF2-40B4-BE49-F238E27FC236}">
              <a16:creationId xmlns:a16="http://schemas.microsoft.com/office/drawing/2014/main" id="{6B9F3BB4-D98E-4A80-A30C-C65907272881}"/>
            </a:ext>
          </a:extLst>
        </xdr:cNvPr>
        <xdr:cNvSpPr txBox="1"/>
      </xdr:nvSpPr>
      <xdr:spPr>
        <a:xfrm>
          <a:off x="14846300" y="5679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35" name="フローチャート: 判断 134">
          <a:extLst>
            <a:ext uri="{FF2B5EF4-FFF2-40B4-BE49-F238E27FC236}">
              <a16:creationId xmlns:a16="http://schemas.microsoft.com/office/drawing/2014/main" id="{F970D7A9-A733-4D9C-8999-F03B3B40B81B}"/>
            </a:ext>
          </a:extLst>
        </xdr:cNvPr>
        <xdr:cNvSpPr/>
      </xdr:nvSpPr>
      <xdr:spPr>
        <a:xfrm>
          <a:off x="147447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36" name="フローチャート: 判断 135">
          <a:extLst>
            <a:ext uri="{FF2B5EF4-FFF2-40B4-BE49-F238E27FC236}">
              <a16:creationId xmlns:a16="http://schemas.microsoft.com/office/drawing/2014/main" id="{5EE10067-5B80-4A83-875A-5422D39018B8}"/>
            </a:ext>
          </a:extLst>
        </xdr:cNvPr>
        <xdr:cNvSpPr/>
      </xdr:nvSpPr>
      <xdr:spPr>
        <a:xfrm>
          <a:off x="14033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37" name="フローチャート: 判断 136">
          <a:extLst>
            <a:ext uri="{FF2B5EF4-FFF2-40B4-BE49-F238E27FC236}">
              <a16:creationId xmlns:a16="http://schemas.microsoft.com/office/drawing/2014/main" id="{A45D679B-A287-4785-A4E4-C9E94AECE35E}"/>
            </a:ext>
          </a:extLst>
        </xdr:cNvPr>
        <xdr:cNvSpPr/>
      </xdr:nvSpPr>
      <xdr:spPr>
        <a:xfrm>
          <a:off x="13271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38" name="フローチャート: 判断 137">
          <a:extLst>
            <a:ext uri="{FF2B5EF4-FFF2-40B4-BE49-F238E27FC236}">
              <a16:creationId xmlns:a16="http://schemas.microsoft.com/office/drawing/2014/main" id="{4D2B6DDA-79C5-43BF-A7B0-DEE93185014A}"/>
            </a:ext>
          </a:extLst>
        </xdr:cNvPr>
        <xdr:cNvSpPr/>
      </xdr:nvSpPr>
      <xdr:spPr>
        <a:xfrm>
          <a:off x="12509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139" name="フローチャート: 判断 138">
          <a:extLst>
            <a:ext uri="{FF2B5EF4-FFF2-40B4-BE49-F238E27FC236}">
              <a16:creationId xmlns:a16="http://schemas.microsoft.com/office/drawing/2014/main" id="{8D8776EA-34C8-41FD-9FB2-14E584DA9F8F}"/>
            </a:ext>
          </a:extLst>
        </xdr:cNvPr>
        <xdr:cNvSpPr/>
      </xdr:nvSpPr>
      <xdr:spPr>
        <a:xfrm>
          <a:off x="11747500" y="55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761CDD4E-35AE-4531-916F-8D85BCF7E56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C21DAC1B-7569-4B37-BF8E-4D930F84341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4AE52F95-2602-4EB8-AB05-79FAA9D2D1A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9AC81551-50CC-4E9A-8EEA-71CD50B6CBA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9D975BD7-EB2D-4F49-972F-B89FB7310BE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124759</xdr:rowOff>
    </xdr:from>
    <xdr:ext cx="469744" cy="259045"/>
    <xdr:sp macro="" textlink="">
      <xdr:nvSpPr>
        <xdr:cNvPr id="145" name="n_1aveValue債務償還比率">
          <a:extLst>
            <a:ext uri="{FF2B5EF4-FFF2-40B4-BE49-F238E27FC236}">
              <a16:creationId xmlns:a16="http://schemas.microsoft.com/office/drawing/2014/main" id="{76C7BF54-BAC2-472F-9E33-3A38773E61D0}"/>
            </a:ext>
          </a:extLst>
        </xdr:cNvPr>
        <xdr:cNvSpPr txBox="1"/>
      </xdr:nvSpPr>
      <xdr:spPr>
        <a:xfrm>
          <a:off x="138367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133395</xdr:rowOff>
    </xdr:from>
    <xdr:ext cx="469744" cy="259045"/>
    <xdr:sp macro="" textlink="">
      <xdr:nvSpPr>
        <xdr:cNvPr id="146" name="n_2aveValue債務償還比率">
          <a:extLst>
            <a:ext uri="{FF2B5EF4-FFF2-40B4-BE49-F238E27FC236}">
              <a16:creationId xmlns:a16="http://schemas.microsoft.com/office/drawing/2014/main" id="{00324513-A264-497F-ACF0-099FF71403B4}"/>
            </a:ext>
          </a:extLst>
        </xdr:cNvPr>
        <xdr:cNvSpPr txBox="1"/>
      </xdr:nvSpPr>
      <xdr:spPr>
        <a:xfrm>
          <a:off x="130874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98012</xdr:rowOff>
    </xdr:from>
    <xdr:ext cx="469744" cy="259045"/>
    <xdr:sp macro="" textlink="">
      <xdr:nvSpPr>
        <xdr:cNvPr id="147" name="n_3aveValue債務償還比率">
          <a:extLst>
            <a:ext uri="{FF2B5EF4-FFF2-40B4-BE49-F238E27FC236}">
              <a16:creationId xmlns:a16="http://schemas.microsoft.com/office/drawing/2014/main" id="{0B1F4D3E-3A1E-406C-B119-186C3B389D35}"/>
            </a:ext>
          </a:extLst>
        </xdr:cNvPr>
        <xdr:cNvSpPr txBox="1"/>
      </xdr:nvSpPr>
      <xdr:spPr>
        <a:xfrm>
          <a:off x="12325427" y="54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47084</xdr:rowOff>
    </xdr:from>
    <xdr:ext cx="469744" cy="259045"/>
    <xdr:sp macro="" textlink="">
      <xdr:nvSpPr>
        <xdr:cNvPr id="148" name="n_4aveValue債務償還比率">
          <a:extLst>
            <a:ext uri="{FF2B5EF4-FFF2-40B4-BE49-F238E27FC236}">
              <a16:creationId xmlns:a16="http://schemas.microsoft.com/office/drawing/2014/main" id="{C12A394A-F04C-4061-ABCF-3F049A7B1183}"/>
            </a:ext>
          </a:extLst>
        </xdr:cNvPr>
        <xdr:cNvSpPr txBox="1"/>
      </xdr:nvSpPr>
      <xdr:spPr>
        <a:xfrm>
          <a:off x="11563427" y="527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a:extLst>
            <a:ext uri="{FF2B5EF4-FFF2-40B4-BE49-F238E27FC236}">
              <a16:creationId xmlns:a16="http://schemas.microsoft.com/office/drawing/2014/main" id="{4E8D987D-2728-4CC7-8650-0C53FC22D71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a:extLst>
            <a:ext uri="{FF2B5EF4-FFF2-40B4-BE49-F238E27FC236}">
              <a16:creationId xmlns:a16="http://schemas.microsoft.com/office/drawing/2014/main" id="{ECADCA3E-0E95-4E28-94BC-8E2ACF8E813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a:extLst>
            <a:ext uri="{FF2B5EF4-FFF2-40B4-BE49-F238E27FC236}">
              <a16:creationId xmlns:a16="http://schemas.microsoft.com/office/drawing/2014/main" id="{5B3FA82C-23CF-4E04-85A8-69CE249E3AC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a:extLst>
            <a:ext uri="{FF2B5EF4-FFF2-40B4-BE49-F238E27FC236}">
              <a16:creationId xmlns:a16="http://schemas.microsoft.com/office/drawing/2014/main" id="{9B18634C-B105-4F08-91F7-A8581A319EA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a:extLst>
            <a:ext uri="{FF2B5EF4-FFF2-40B4-BE49-F238E27FC236}">
              <a16:creationId xmlns:a16="http://schemas.microsoft.com/office/drawing/2014/main" id="{990CB2F5-BFE9-4748-8918-B29A4080037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a:extLst>
            <a:ext uri="{FF2B5EF4-FFF2-40B4-BE49-F238E27FC236}">
              <a16:creationId xmlns:a16="http://schemas.microsoft.com/office/drawing/2014/main" id="{650D07ED-F931-43B2-99EA-B85861B6C92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FBF0EF6-380A-42CC-8BE1-968259F3E3D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B9ABF1A-1D96-4CAB-902B-E1DDE967BD2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0E77724-8E29-44D0-8934-8205E9917E2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B6F2F4C-EA2B-4AB3-95BF-5E1CB983A36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DA06625-14A8-40B5-9C40-6963DEE7FB7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E4E229F-8A5C-4C8D-9158-652B01C9E8A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D2A4819-3EBA-4D95-9D65-C1DEDAAE534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5ED270A-29D5-4FFF-9BB8-C875E740518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C96ADA1-E596-4317-943D-9292D0015CA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54BC0FF-EE26-4A49-B089-C54FBBB982F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549
547
390.46
2,008,257
1,904,373
92,050
938,261
2,866,334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D3773F6-578D-4D78-98F1-AAAE3188578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D9A6720-D42E-4628-ACE0-FDFD1979B74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026493C-9D49-4E7D-BA75-E53360D205A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19FA281-384A-426A-8208-04D91DC2892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D0D87B6-787F-4F97-BCD4-B24408D6162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888F424-2980-4A1E-B2D8-C5EF4B20BC9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ED43770-9156-4BA6-B104-C7ED4D11CF1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B62CA45-9FAE-4AFF-9BBB-AC6F9A8304A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2475E75-8DCD-4921-84C8-AB00E60995C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43A68A3-41F4-4B5C-9CE3-F3E72BE92A2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D144CBF-8695-475B-A6E3-42AED2BBC71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04D5A60-E69E-4F9E-8F05-DDDFA7A8F86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EDD4D85-6302-42E6-A469-BA945C114D2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09AAF4B-A5BA-4ABC-AD89-2AA76BA5EC6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398AD82-4DE7-445B-AA89-818B3FDEF13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FF8CFFF-BAAC-40A7-9DDD-A23B23268D5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26656CC-C49A-4720-9D0F-43D9846BD11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5707934-B9A1-4A92-A744-50F89F42936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1FBD421-9953-4EF3-9F61-205CEE79DED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F1560AD-AFC2-4758-B198-AE00165AB2C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B76F94A-A130-42FB-A863-008AAEB3EC0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58B08EE-C156-4B49-A7E9-09C298F1D19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F18773E-B741-4BFE-91AF-5ED0860498D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C91D855-1BAF-4C8F-995C-F75F85D1CE5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AF53580-7D86-4564-93A7-D874F7FE2A3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28A69A5-79D0-4EDD-BCDF-D1DB600BF21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8149CE5-B6A1-4C61-AD58-1E7D67ADF94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D762CAC-6320-4E01-8A90-58D8751A3A8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B645EDA-3EDB-4108-86FB-DE51086F594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352A717-DD01-468E-BE8E-C0E594B0957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368893D-9BD5-42F7-971D-2115CE8F530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F7B0E12-93E2-4AD7-846F-CAB012D9E52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4202A90-25A7-45E0-A340-D6070E7FCCC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3A8BA7A-528F-44EF-BA59-092354EE0FE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08C90D0-60D2-423A-ADAC-BB4205AF2A5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F2B21AF-4C1E-4582-949D-FA3D1B01C46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D9177AC-B1D3-44E9-A973-6C099255B87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E9BD90F-7101-4609-9C8C-078154533B4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DCD3B06-C31B-4270-BA50-57B3826F626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8CA717D-9221-4562-B383-7CD8134DDB4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23C27B7-0212-47F6-BC40-75B33EC276C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A1A9EB0-2D1E-4D1C-A652-E0F1EF74E504}"/>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BCE5570-A099-47D9-A2F2-F4F5B6002F2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DD2EECA-DB18-45BA-8920-5C717561D83A}"/>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B6C93AB-29CE-4383-B215-6E94EF72DCB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77DAD1CA-A939-4B62-A955-67EE419A57F5}"/>
            </a:ext>
          </a:extLst>
        </xdr:cNvPr>
        <xdr:cNvCxnSpPr/>
      </xdr:nvCxnSpPr>
      <xdr:spPr>
        <a:xfrm flipV="1">
          <a:off x="46348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518B560E-FECF-4DD8-8E5A-A115F5A78F34}"/>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5BD428B0-9C67-4B87-86C5-FBFA5583DCF5}"/>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id="{1D661E6C-29AC-4A69-AE3C-A768EA5BC4B0}"/>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id="{A82CE2F3-3C95-4DB6-87D8-E44761C7FC01}"/>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108602</xdr:rowOff>
    </xdr:from>
    <xdr:ext cx="405111" cy="259045"/>
    <xdr:sp macro="" textlink="">
      <xdr:nvSpPr>
        <xdr:cNvPr id="62" name="【道路】&#10;有形固定資産減価償却率平均値テキスト">
          <a:extLst>
            <a:ext uri="{FF2B5EF4-FFF2-40B4-BE49-F238E27FC236}">
              <a16:creationId xmlns:a16="http://schemas.microsoft.com/office/drawing/2014/main" id="{B029F837-5FFD-4326-AB2F-064E66CDB857}"/>
            </a:ext>
          </a:extLst>
        </xdr:cNvPr>
        <xdr:cNvSpPr txBox="1"/>
      </xdr:nvSpPr>
      <xdr:spPr>
        <a:xfrm>
          <a:off x="4673600" y="645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a:extLst>
            <a:ext uri="{FF2B5EF4-FFF2-40B4-BE49-F238E27FC236}">
              <a16:creationId xmlns:a16="http://schemas.microsoft.com/office/drawing/2014/main" id="{22FA21C7-F8D9-4147-AE23-FA6D008EC574}"/>
            </a:ext>
          </a:extLst>
        </xdr:cNvPr>
        <xdr:cNvSpPr/>
      </xdr:nvSpPr>
      <xdr:spPr>
        <a:xfrm>
          <a:off x="45847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a:extLst>
            <a:ext uri="{FF2B5EF4-FFF2-40B4-BE49-F238E27FC236}">
              <a16:creationId xmlns:a16="http://schemas.microsoft.com/office/drawing/2014/main" id="{7396E679-2E91-4758-877D-5B25C0277261}"/>
            </a:ext>
          </a:extLst>
        </xdr:cNvPr>
        <xdr:cNvSpPr/>
      </xdr:nvSpPr>
      <xdr:spPr>
        <a:xfrm>
          <a:off x="3746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a:extLst>
            <a:ext uri="{FF2B5EF4-FFF2-40B4-BE49-F238E27FC236}">
              <a16:creationId xmlns:a16="http://schemas.microsoft.com/office/drawing/2014/main" id="{AD1592CA-6919-4472-88F1-E0DFDF1B77A8}"/>
            </a:ext>
          </a:extLst>
        </xdr:cNvPr>
        <xdr:cNvSpPr/>
      </xdr:nvSpPr>
      <xdr:spPr>
        <a:xfrm>
          <a:off x="2857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BF297D60-58B4-4FD5-A7E3-853A9BC1C456}"/>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27305</xdr:rowOff>
    </xdr:from>
    <xdr:to>
      <xdr:col>6</xdr:col>
      <xdr:colOff>38100</xdr:colOff>
      <xdr:row>37</xdr:row>
      <xdr:rowOff>128905</xdr:rowOff>
    </xdr:to>
    <xdr:sp macro="" textlink="">
      <xdr:nvSpPr>
        <xdr:cNvPr id="67" name="フローチャート: 判断 66">
          <a:extLst>
            <a:ext uri="{FF2B5EF4-FFF2-40B4-BE49-F238E27FC236}">
              <a16:creationId xmlns:a16="http://schemas.microsoft.com/office/drawing/2014/main" id="{E907DFC7-C420-4CFC-BFB1-23B22945FAEA}"/>
            </a:ext>
          </a:extLst>
        </xdr:cNvPr>
        <xdr:cNvSpPr/>
      </xdr:nvSpPr>
      <xdr:spPr>
        <a:xfrm>
          <a:off x="1079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44C1F47-6DC9-46D9-A441-CA4419867F4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941C78B-E8D4-4AB7-882B-73B035BE10C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2A7D59D-59DB-4173-A4CA-1DC0A6630C3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BDFFEB1-1885-47D8-9EE7-59A09BAD3B6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CC7B326-A701-4189-A733-69C9644959E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73" name="楕円 72">
          <a:extLst>
            <a:ext uri="{FF2B5EF4-FFF2-40B4-BE49-F238E27FC236}">
              <a16:creationId xmlns:a16="http://schemas.microsoft.com/office/drawing/2014/main" id="{C5B08CDE-B5A1-4EFE-A0FF-EBDE2CA8D116}"/>
            </a:ext>
          </a:extLst>
        </xdr:cNvPr>
        <xdr:cNvSpPr/>
      </xdr:nvSpPr>
      <xdr:spPr>
        <a:xfrm>
          <a:off x="4584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93997</xdr:rowOff>
    </xdr:from>
    <xdr:ext cx="405111" cy="259045"/>
    <xdr:sp macro="" textlink="">
      <xdr:nvSpPr>
        <xdr:cNvPr id="74" name="【道路】&#10;有形固定資産減価償却率該当値テキスト">
          <a:extLst>
            <a:ext uri="{FF2B5EF4-FFF2-40B4-BE49-F238E27FC236}">
              <a16:creationId xmlns:a16="http://schemas.microsoft.com/office/drawing/2014/main" id="{59AFBC58-864F-43B2-832F-F47AA31DD367}"/>
            </a:ext>
          </a:extLst>
        </xdr:cNvPr>
        <xdr:cNvSpPr txBox="1"/>
      </xdr:nvSpPr>
      <xdr:spPr>
        <a:xfrm>
          <a:off x="4673600"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33020</xdr:rowOff>
    </xdr:from>
    <xdr:to>
      <xdr:col>20</xdr:col>
      <xdr:colOff>38100</xdr:colOff>
      <xdr:row>37</xdr:row>
      <xdr:rowOff>134620</xdr:rowOff>
    </xdr:to>
    <xdr:sp macro="" textlink="">
      <xdr:nvSpPr>
        <xdr:cNvPr id="75" name="楕円 74">
          <a:extLst>
            <a:ext uri="{FF2B5EF4-FFF2-40B4-BE49-F238E27FC236}">
              <a16:creationId xmlns:a16="http://schemas.microsoft.com/office/drawing/2014/main" id="{B76B8A8B-9A14-4C4A-B249-7F9864C359DD}"/>
            </a:ext>
          </a:extLst>
        </xdr:cNvPr>
        <xdr:cNvSpPr/>
      </xdr:nvSpPr>
      <xdr:spPr>
        <a:xfrm>
          <a:off x="3746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83820</xdr:rowOff>
    </xdr:from>
    <xdr:to>
      <xdr:col>24</xdr:col>
      <xdr:colOff>63500</xdr:colOff>
      <xdr:row>37</xdr:row>
      <xdr:rowOff>121920</xdr:rowOff>
    </xdr:to>
    <xdr:cxnSp macro="">
      <xdr:nvCxnSpPr>
        <xdr:cNvPr id="76" name="直線コネクタ 75">
          <a:extLst>
            <a:ext uri="{FF2B5EF4-FFF2-40B4-BE49-F238E27FC236}">
              <a16:creationId xmlns:a16="http://schemas.microsoft.com/office/drawing/2014/main" id="{FD427F05-58B6-45C8-8A55-E5661A6D76DF}"/>
            </a:ext>
          </a:extLst>
        </xdr:cNvPr>
        <xdr:cNvCxnSpPr/>
      </xdr:nvCxnSpPr>
      <xdr:spPr>
        <a:xfrm>
          <a:off x="3797300" y="64274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164465</xdr:rowOff>
    </xdr:from>
    <xdr:to>
      <xdr:col>15</xdr:col>
      <xdr:colOff>101600</xdr:colOff>
      <xdr:row>37</xdr:row>
      <xdr:rowOff>94615</xdr:rowOff>
    </xdr:to>
    <xdr:sp macro="" textlink="">
      <xdr:nvSpPr>
        <xdr:cNvPr id="77" name="楕円 76">
          <a:extLst>
            <a:ext uri="{FF2B5EF4-FFF2-40B4-BE49-F238E27FC236}">
              <a16:creationId xmlns:a16="http://schemas.microsoft.com/office/drawing/2014/main" id="{23353DDB-176A-4905-8036-CA6D93C6E779}"/>
            </a:ext>
          </a:extLst>
        </xdr:cNvPr>
        <xdr:cNvSpPr/>
      </xdr:nvSpPr>
      <xdr:spPr>
        <a:xfrm>
          <a:off x="2857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43815</xdr:rowOff>
    </xdr:from>
    <xdr:to>
      <xdr:col>19</xdr:col>
      <xdr:colOff>177800</xdr:colOff>
      <xdr:row>37</xdr:row>
      <xdr:rowOff>83820</xdr:rowOff>
    </xdr:to>
    <xdr:cxnSp macro="">
      <xdr:nvCxnSpPr>
        <xdr:cNvPr id="78" name="直線コネクタ 77">
          <a:extLst>
            <a:ext uri="{FF2B5EF4-FFF2-40B4-BE49-F238E27FC236}">
              <a16:creationId xmlns:a16="http://schemas.microsoft.com/office/drawing/2014/main" id="{2E1E56E6-B93D-4D9B-95CD-2E2312CFB574}"/>
            </a:ext>
          </a:extLst>
        </xdr:cNvPr>
        <xdr:cNvCxnSpPr/>
      </xdr:nvCxnSpPr>
      <xdr:spPr>
        <a:xfrm>
          <a:off x="2908300" y="63874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7637</xdr:rowOff>
    </xdr:from>
    <xdr:ext cx="405111" cy="259045"/>
    <xdr:sp macro="" textlink="">
      <xdr:nvSpPr>
        <xdr:cNvPr id="79" name="n_1aveValue【道路】&#10;有形固定資産減価償却率">
          <a:extLst>
            <a:ext uri="{FF2B5EF4-FFF2-40B4-BE49-F238E27FC236}">
              <a16:creationId xmlns:a16="http://schemas.microsoft.com/office/drawing/2014/main" id="{74647EE2-B125-4421-AF7A-78B6CF50ABAC}"/>
            </a:ext>
          </a:extLst>
        </xdr:cNvPr>
        <xdr:cNvSpPr txBox="1"/>
      </xdr:nvSpPr>
      <xdr:spPr>
        <a:xfrm>
          <a:off x="35820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169562</xdr:rowOff>
    </xdr:from>
    <xdr:ext cx="405111" cy="259045"/>
    <xdr:sp macro="" textlink="">
      <xdr:nvSpPr>
        <xdr:cNvPr id="80" name="n_2aveValue【道路】&#10;有形固定資産減価償却率">
          <a:extLst>
            <a:ext uri="{FF2B5EF4-FFF2-40B4-BE49-F238E27FC236}">
              <a16:creationId xmlns:a16="http://schemas.microsoft.com/office/drawing/2014/main" id="{F422A7B4-6EAA-4AF4-95C5-31B381606C8F}"/>
            </a:ext>
          </a:extLst>
        </xdr:cNvPr>
        <xdr:cNvSpPr txBox="1"/>
      </xdr:nvSpPr>
      <xdr:spPr>
        <a:xfrm>
          <a:off x="2705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1" name="n_3aveValue【道路】&#10;有形固定資産減価償却率">
          <a:extLst>
            <a:ext uri="{FF2B5EF4-FFF2-40B4-BE49-F238E27FC236}">
              <a16:creationId xmlns:a16="http://schemas.microsoft.com/office/drawing/2014/main" id="{D9C5F72D-7430-4BB1-B22F-DA8DFB3A34DE}"/>
            </a:ext>
          </a:extLst>
        </xdr:cNvPr>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145432</xdr:rowOff>
    </xdr:from>
    <xdr:ext cx="405111" cy="259045"/>
    <xdr:sp macro="" textlink="">
      <xdr:nvSpPr>
        <xdr:cNvPr id="82" name="n_4aveValue【道路】&#10;有形固定資産減価償却率">
          <a:extLst>
            <a:ext uri="{FF2B5EF4-FFF2-40B4-BE49-F238E27FC236}">
              <a16:creationId xmlns:a16="http://schemas.microsoft.com/office/drawing/2014/main" id="{EDA1EEDB-5CD7-47DE-BE30-61BE5406F709}"/>
            </a:ext>
          </a:extLst>
        </xdr:cNvPr>
        <xdr:cNvSpPr txBox="1"/>
      </xdr:nvSpPr>
      <xdr:spPr>
        <a:xfrm>
          <a:off x="927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151147</xdr:rowOff>
    </xdr:from>
    <xdr:ext cx="405111" cy="259045"/>
    <xdr:sp macro="" textlink="">
      <xdr:nvSpPr>
        <xdr:cNvPr id="83" name="n_1mainValue【道路】&#10;有形固定資産減価償却率">
          <a:extLst>
            <a:ext uri="{FF2B5EF4-FFF2-40B4-BE49-F238E27FC236}">
              <a16:creationId xmlns:a16="http://schemas.microsoft.com/office/drawing/2014/main" id="{5B1F980D-3B15-41E7-BD62-0384C1DD0B00}"/>
            </a:ext>
          </a:extLst>
        </xdr:cNvPr>
        <xdr:cNvSpPr txBox="1"/>
      </xdr:nvSpPr>
      <xdr:spPr>
        <a:xfrm>
          <a:off x="3582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111142</xdr:rowOff>
    </xdr:from>
    <xdr:ext cx="405111" cy="259045"/>
    <xdr:sp macro="" textlink="">
      <xdr:nvSpPr>
        <xdr:cNvPr id="84" name="n_2mainValue【道路】&#10;有形固定資産減価償却率">
          <a:extLst>
            <a:ext uri="{FF2B5EF4-FFF2-40B4-BE49-F238E27FC236}">
              <a16:creationId xmlns:a16="http://schemas.microsoft.com/office/drawing/2014/main" id="{2A90ED3F-96B6-46BB-84EB-B400F539D669}"/>
            </a:ext>
          </a:extLst>
        </xdr:cNvPr>
        <xdr:cNvSpPr txBox="1"/>
      </xdr:nvSpPr>
      <xdr:spPr>
        <a:xfrm>
          <a:off x="2705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30CECF24-715C-4298-9276-EBEDC783EA3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E6506EDE-FE34-45FF-8FC6-E4128F8BB1A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DB50D684-5FD7-4336-9EF6-F05BDFDC8B6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DEBD78FE-4403-42D1-A2E4-C386E221E86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955B87A7-C643-41F1-AC0B-DE924CC7506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FFAD0A94-9E7B-4D21-8D57-DF94FFC1C2A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38A8833-8BEA-4FA6-B74E-1C6E70BD6A2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122F0A19-1929-49B9-A3A6-AF65F1C6CD2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22BBC2F4-1370-4EAE-9A77-48E0EA63A31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3D1AB820-0F50-41DC-A691-7351BEA7599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E166AC9C-A609-4ED8-BC10-C989E18446A7}"/>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0B2530C0-5EF5-4E3B-BD0F-93F95EDBF1B2}"/>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62D1B396-97FD-40B7-83B4-E12900294714}"/>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8" name="テキスト ボックス 97">
          <a:extLst>
            <a:ext uri="{FF2B5EF4-FFF2-40B4-BE49-F238E27FC236}">
              <a16:creationId xmlns:a16="http://schemas.microsoft.com/office/drawing/2014/main" id="{6099E59D-6279-456A-99D4-1A44C68ABDFE}"/>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6D8DB1E7-BA76-427C-BB4D-33C3F3AA1F1A}"/>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0" name="テキスト ボックス 99">
          <a:extLst>
            <a:ext uri="{FF2B5EF4-FFF2-40B4-BE49-F238E27FC236}">
              <a16:creationId xmlns:a16="http://schemas.microsoft.com/office/drawing/2014/main" id="{31041E4C-BBE1-4FCD-9F28-C36DB3071DC7}"/>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7F38D4E1-D33E-461A-A302-FD5128EB10AB}"/>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2" name="テキスト ボックス 101">
          <a:extLst>
            <a:ext uri="{FF2B5EF4-FFF2-40B4-BE49-F238E27FC236}">
              <a16:creationId xmlns:a16="http://schemas.microsoft.com/office/drawing/2014/main" id="{7D602E21-1AEE-409D-B57B-A36B3E6CF789}"/>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164C0D1F-88B7-49E2-8D28-B2AA94B4529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F3935635-3676-4E53-A648-7E73E019FCA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D302C543-3D86-4316-93DF-F6A16B110CB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06" name="直線コネクタ 105">
          <a:extLst>
            <a:ext uri="{FF2B5EF4-FFF2-40B4-BE49-F238E27FC236}">
              <a16:creationId xmlns:a16="http://schemas.microsoft.com/office/drawing/2014/main" id="{B1D2F27F-CC5A-4CAF-88ED-35433449A167}"/>
            </a:ext>
          </a:extLst>
        </xdr:cNvPr>
        <xdr:cNvCxnSpPr/>
      </xdr:nvCxnSpPr>
      <xdr:spPr>
        <a:xfrm flipV="1">
          <a:off x="10476865" y="599558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07" name="【道路】&#10;一人当たり延長最小値テキスト">
          <a:extLst>
            <a:ext uri="{FF2B5EF4-FFF2-40B4-BE49-F238E27FC236}">
              <a16:creationId xmlns:a16="http://schemas.microsoft.com/office/drawing/2014/main" id="{37DB50CB-316D-4B32-86B3-B7E8B82011F1}"/>
            </a:ext>
          </a:extLst>
        </xdr:cNvPr>
        <xdr:cNvSpPr txBox="1"/>
      </xdr:nvSpPr>
      <xdr:spPr>
        <a:xfrm>
          <a:off x="10515600" y="71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08" name="直線コネクタ 107">
          <a:extLst>
            <a:ext uri="{FF2B5EF4-FFF2-40B4-BE49-F238E27FC236}">
              <a16:creationId xmlns:a16="http://schemas.microsoft.com/office/drawing/2014/main" id="{4C0A5056-E16F-4540-B1CD-A7AF8643C675}"/>
            </a:ext>
          </a:extLst>
        </xdr:cNvPr>
        <xdr:cNvCxnSpPr/>
      </xdr:nvCxnSpPr>
      <xdr:spPr>
        <a:xfrm>
          <a:off x="10388600" y="7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09" name="【道路】&#10;一人当たり延長最大値テキスト">
          <a:extLst>
            <a:ext uri="{FF2B5EF4-FFF2-40B4-BE49-F238E27FC236}">
              <a16:creationId xmlns:a16="http://schemas.microsoft.com/office/drawing/2014/main" id="{499DD6A1-4CA6-4775-8A1E-310E29D00C95}"/>
            </a:ext>
          </a:extLst>
        </xdr:cNvPr>
        <xdr:cNvSpPr txBox="1"/>
      </xdr:nvSpPr>
      <xdr:spPr>
        <a:xfrm>
          <a:off x="10515600"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0" name="直線コネクタ 109">
          <a:extLst>
            <a:ext uri="{FF2B5EF4-FFF2-40B4-BE49-F238E27FC236}">
              <a16:creationId xmlns:a16="http://schemas.microsoft.com/office/drawing/2014/main" id="{3E86D67C-ADDB-46B3-9094-C4FA1FFC1FC1}"/>
            </a:ext>
          </a:extLst>
        </xdr:cNvPr>
        <xdr:cNvCxnSpPr/>
      </xdr:nvCxnSpPr>
      <xdr:spPr>
        <a:xfrm>
          <a:off x="10388600" y="599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108304</xdr:rowOff>
    </xdr:from>
    <xdr:ext cx="534377" cy="259045"/>
    <xdr:sp macro="" textlink="">
      <xdr:nvSpPr>
        <xdr:cNvPr id="111" name="【道路】&#10;一人当たり延長平均値テキスト">
          <a:extLst>
            <a:ext uri="{FF2B5EF4-FFF2-40B4-BE49-F238E27FC236}">
              <a16:creationId xmlns:a16="http://schemas.microsoft.com/office/drawing/2014/main" id="{8A5C503F-1E8E-4AAF-901C-3BCE2E44E262}"/>
            </a:ext>
          </a:extLst>
        </xdr:cNvPr>
        <xdr:cNvSpPr txBox="1"/>
      </xdr:nvSpPr>
      <xdr:spPr>
        <a:xfrm>
          <a:off x="10515600" y="6966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2" name="フローチャート: 判断 111">
          <a:extLst>
            <a:ext uri="{FF2B5EF4-FFF2-40B4-BE49-F238E27FC236}">
              <a16:creationId xmlns:a16="http://schemas.microsoft.com/office/drawing/2014/main" id="{1D81A130-9F31-4812-959F-A2C7086C9CCB}"/>
            </a:ext>
          </a:extLst>
        </xdr:cNvPr>
        <xdr:cNvSpPr/>
      </xdr:nvSpPr>
      <xdr:spPr>
        <a:xfrm>
          <a:off x="10426700" y="698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3" name="フローチャート: 判断 112">
          <a:extLst>
            <a:ext uri="{FF2B5EF4-FFF2-40B4-BE49-F238E27FC236}">
              <a16:creationId xmlns:a16="http://schemas.microsoft.com/office/drawing/2014/main" id="{1CE5AF4C-2033-4899-80F6-6C433C52BD77}"/>
            </a:ext>
          </a:extLst>
        </xdr:cNvPr>
        <xdr:cNvSpPr/>
      </xdr:nvSpPr>
      <xdr:spPr>
        <a:xfrm>
          <a:off x="9588500" y="69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14" name="フローチャート: 判断 113">
          <a:extLst>
            <a:ext uri="{FF2B5EF4-FFF2-40B4-BE49-F238E27FC236}">
              <a16:creationId xmlns:a16="http://schemas.microsoft.com/office/drawing/2014/main" id="{F645F322-223B-4FB5-8663-DFB417BED7AA}"/>
            </a:ext>
          </a:extLst>
        </xdr:cNvPr>
        <xdr:cNvSpPr/>
      </xdr:nvSpPr>
      <xdr:spPr>
        <a:xfrm>
          <a:off x="8699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15" name="フローチャート: 判断 114">
          <a:extLst>
            <a:ext uri="{FF2B5EF4-FFF2-40B4-BE49-F238E27FC236}">
              <a16:creationId xmlns:a16="http://schemas.microsoft.com/office/drawing/2014/main" id="{FA4CE8B4-0BFB-41C9-95ED-CB06E0BA4820}"/>
            </a:ext>
          </a:extLst>
        </xdr:cNvPr>
        <xdr:cNvSpPr/>
      </xdr:nvSpPr>
      <xdr:spPr>
        <a:xfrm>
          <a:off x="7810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139878</xdr:rowOff>
    </xdr:from>
    <xdr:to>
      <xdr:col>36</xdr:col>
      <xdr:colOff>165100</xdr:colOff>
      <xdr:row>41</xdr:row>
      <xdr:rowOff>70028</xdr:rowOff>
    </xdr:to>
    <xdr:sp macro="" textlink="">
      <xdr:nvSpPr>
        <xdr:cNvPr id="116" name="フローチャート: 判断 115">
          <a:extLst>
            <a:ext uri="{FF2B5EF4-FFF2-40B4-BE49-F238E27FC236}">
              <a16:creationId xmlns:a16="http://schemas.microsoft.com/office/drawing/2014/main" id="{7F8C8256-68E6-421F-902E-60EC7ECC1DDB}"/>
            </a:ext>
          </a:extLst>
        </xdr:cNvPr>
        <xdr:cNvSpPr/>
      </xdr:nvSpPr>
      <xdr:spPr>
        <a:xfrm>
          <a:off x="6921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92144411-45D2-427E-A3C0-B99BF02C5D5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3FBE58A8-2D06-4B1A-8D9E-F265781FD85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C9C75ECE-4FB1-48CA-B6F0-27BB3EA886C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85DD5669-3095-4ADC-811F-F80B225A243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4FC58868-D70F-49A1-802A-858078D0B5B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69504</xdr:rowOff>
    </xdr:from>
    <xdr:to>
      <xdr:col>55</xdr:col>
      <xdr:colOff>50800</xdr:colOff>
      <xdr:row>40</xdr:row>
      <xdr:rowOff>171104</xdr:rowOff>
    </xdr:to>
    <xdr:sp macro="" textlink="">
      <xdr:nvSpPr>
        <xdr:cNvPr id="122" name="楕円 121">
          <a:extLst>
            <a:ext uri="{FF2B5EF4-FFF2-40B4-BE49-F238E27FC236}">
              <a16:creationId xmlns:a16="http://schemas.microsoft.com/office/drawing/2014/main" id="{C56319D8-3078-4E2F-9F6C-7BE8636C2340}"/>
            </a:ext>
          </a:extLst>
        </xdr:cNvPr>
        <xdr:cNvSpPr/>
      </xdr:nvSpPr>
      <xdr:spPr>
        <a:xfrm>
          <a:off x="10426700" y="692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92381</xdr:rowOff>
    </xdr:from>
    <xdr:ext cx="534377" cy="259045"/>
    <xdr:sp macro="" textlink="">
      <xdr:nvSpPr>
        <xdr:cNvPr id="123" name="【道路】&#10;一人当たり延長該当値テキスト">
          <a:extLst>
            <a:ext uri="{FF2B5EF4-FFF2-40B4-BE49-F238E27FC236}">
              <a16:creationId xmlns:a16="http://schemas.microsoft.com/office/drawing/2014/main" id="{F9E46AF7-275C-47ED-9A67-CCBCF65FD7F4}"/>
            </a:ext>
          </a:extLst>
        </xdr:cNvPr>
        <xdr:cNvSpPr txBox="1"/>
      </xdr:nvSpPr>
      <xdr:spPr>
        <a:xfrm>
          <a:off x="10515600" y="677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72153</xdr:rowOff>
    </xdr:from>
    <xdr:to>
      <xdr:col>50</xdr:col>
      <xdr:colOff>165100</xdr:colOff>
      <xdr:row>41</xdr:row>
      <xdr:rowOff>2303</xdr:rowOff>
    </xdr:to>
    <xdr:sp macro="" textlink="">
      <xdr:nvSpPr>
        <xdr:cNvPr id="124" name="楕円 123">
          <a:extLst>
            <a:ext uri="{FF2B5EF4-FFF2-40B4-BE49-F238E27FC236}">
              <a16:creationId xmlns:a16="http://schemas.microsoft.com/office/drawing/2014/main" id="{5D8210B9-D853-4066-A39E-C0A5B16372B8}"/>
            </a:ext>
          </a:extLst>
        </xdr:cNvPr>
        <xdr:cNvSpPr/>
      </xdr:nvSpPr>
      <xdr:spPr>
        <a:xfrm>
          <a:off x="9588500" y="693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120304</xdr:rowOff>
    </xdr:from>
    <xdr:to>
      <xdr:col>55</xdr:col>
      <xdr:colOff>0</xdr:colOff>
      <xdr:row>40</xdr:row>
      <xdr:rowOff>122953</xdr:rowOff>
    </xdr:to>
    <xdr:cxnSp macro="">
      <xdr:nvCxnSpPr>
        <xdr:cNvPr id="125" name="直線コネクタ 124">
          <a:extLst>
            <a:ext uri="{FF2B5EF4-FFF2-40B4-BE49-F238E27FC236}">
              <a16:creationId xmlns:a16="http://schemas.microsoft.com/office/drawing/2014/main" id="{C4CE2F8D-AE7B-4440-B0DB-EB8D28829E34}"/>
            </a:ext>
          </a:extLst>
        </xdr:cNvPr>
        <xdr:cNvCxnSpPr/>
      </xdr:nvCxnSpPr>
      <xdr:spPr>
        <a:xfrm flipV="1">
          <a:off x="9639300" y="6978304"/>
          <a:ext cx="838200" cy="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84685</xdr:rowOff>
    </xdr:from>
    <xdr:to>
      <xdr:col>46</xdr:col>
      <xdr:colOff>38100</xdr:colOff>
      <xdr:row>41</xdr:row>
      <xdr:rowOff>14835</xdr:rowOff>
    </xdr:to>
    <xdr:sp macro="" textlink="">
      <xdr:nvSpPr>
        <xdr:cNvPr id="126" name="楕円 125">
          <a:extLst>
            <a:ext uri="{FF2B5EF4-FFF2-40B4-BE49-F238E27FC236}">
              <a16:creationId xmlns:a16="http://schemas.microsoft.com/office/drawing/2014/main" id="{3AFD80D0-BE9E-41F3-9050-31ECD9D3CB81}"/>
            </a:ext>
          </a:extLst>
        </xdr:cNvPr>
        <xdr:cNvSpPr/>
      </xdr:nvSpPr>
      <xdr:spPr>
        <a:xfrm>
          <a:off x="8699500" y="69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122953</xdr:rowOff>
    </xdr:from>
    <xdr:to>
      <xdr:col>50</xdr:col>
      <xdr:colOff>114300</xdr:colOff>
      <xdr:row>40</xdr:row>
      <xdr:rowOff>135485</xdr:rowOff>
    </xdr:to>
    <xdr:cxnSp macro="">
      <xdr:nvCxnSpPr>
        <xdr:cNvPr id="127" name="直線コネクタ 126">
          <a:extLst>
            <a:ext uri="{FF2B5EF4-FFF2-40B4-BE49-F238E27FC236}">
              <a16:creationId xmlns:a16="http://schemas.microsoft.com/office/drawing/2014/main" id="{4A6838EC-BB05-4499-8B38-CC57D059F26A}"/>
            </a:ext>
          </a:extLst>
        </xdr:cNvPr>
        <xdr:cNvCxnSpPr/>
      </xdr:nvCxnSpPr>
      <xdr:spPr>
        <a:xfrm flipV="1">
          <a:off x="8750300" y="6980953"/>
          <a:ext cx="889000" cy="1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55180</xdr:rowOff>
    </xdr:from>
    <xdr:ext cx="534377" cy="259045"/>
    <xdr:sp macro="" textlink="">
      <xdr:nvSpPr>
        <xdr:cNvPr id="128" name="n_1aveValue【道路】&#10;一人当たり延長">
          <a:extLst>
            <a:ext uri="{FF2B5EF4-FFF2-40B4-BE49-F238E27FC236}">
              <a16:creationId xmlns:a16="http://schemas.microsoft.com/office/drawing/2014/main" id="{F53FB73E-E641-4F0F-9892-71AF57639877}"/>
            </a:ext>
          </a:extLst>
        </xdr:cNvPr>
        <xdr:cNvSpPr txBox="1"/>
      </xdr:nvSpPr>
      <xdr:spPr>
        <a:xfrm>
          <a:off x="9359411" y="708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48619</xdr:rowOff>
    </xdr:from>
    <xdr:ext cx="534377" cy="259045"/>
    <xdr:sp macro="" textlink="">
      <xdr:nvSpPr>
        <xdr:cNvPr id="129" name="n_2aveValue【道路】&#10;一人当たり延長">
          <a:extLst>
            <a:ext uri="{FF2B5EF4-FFF2-40B4-BE49-F238E27FC236}">
              <a16:creationId xmlns:a16="http://schemas.microsoft.com/office/drawing/2014/main" id="{03E64C6B-7347-478A-9325-530FEF8320ED}"/>
            </a:ext>
          </a:extLst>
        </xdr:cNvPr>
        <xdr:cNvSpPr txBox="1"/>
      </xdr:nvSpPr>
      <xdr:spPr>
        <a:xfrm>
          <a:off x="8483111" y="70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45007</xdr:rowOff>
    </xdr:from>
    <xdr:ext cx="534377" cy="259045"/>
    <xdr:sp macro="" textlink="">
      <xdr:nvSpPr>
        <xdr:cNvPr id="130" name="n_3aveValue【道路】&#10;一人当たり延長">
          <a:extLst>
            <a:ext uri="{FF2B5EF4-FFF2-40B4-BE49-F238E27FC236}">
              <a16:creationId xmlns:a16="http://schemas.microsoft.com/office/drawing/2014/main" id="{AB4A5A3F-02DF-42F8-B84A-130D19A9CDC8}"/>
            </a:ext>
          </a:extLst>
        </xdr:cNvPr>
        <xdr:cNvSpPr txBox="1"/>
      </xdr:nvSpPr>
      <xdr:spPr>
        <a:xfrm>
          <a:off x="7594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86555</xdr:rowOff>
    </xdr:from>
    <xdr:ext cx="534377" cy="259045"/>
    <xdr:sp macro="" textlink="">
      <xdr:nvSpPr>
        <xdr:cNvPr id="131" name="n_4aveValue【道路】&#10;一人当たり延長">
          <a:extLst>
            <a:ext uri="{FF2B5EF4-FFF2-40B4-BE49-F238E27FC236}">
              <a16:creationId xmlns:a16="http://schemas.microsoft.com/office/drawing/2014/main" id="{BF6F198B-F270-4D7B-911C-1EECBDC0564D}"/>
            </a:ext>
          </a:extLst>
        </xdr:cNvPr>
        <xdr:cNvSpPr txBox="1"/>
      </xdr:nvSpPr>
      <xdr:spPr>
        <a:xfrm>
          <a:off x="6705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18830</xdr:rowOff>
    </xdr:from>
    <xdr:ext cx="534377" cy="259045"/>
    <xdr:sp macro="" textlink="">
      <xdr:nvSpPr>
        <xdr:cNvPr id="132" name="n_1mainValue【道路】&#10;一人当たり延長">
          <a:extLst>
            <a:ext uri="{FF2B5EF4-FFF2-40B4-BE49-F238E27FC236}">
              <a16:creationId xmlns:a16="http://schemas.microsoft.com/office/drawing/2014/main" id="{E4C0D637-0098-4919-893E-F3BB24A6B77B}"/>
            </a:ext>
          </a:extLst>
        </xdr:cNvPr>
        <xdr:cNvSpPr txBox="1"/>
      </xdr:nvSpPr>
      <xdr:spPr>
        <a:xfrm>
          <a:off x="9359411" y="670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31362</xdr:rowOff>
    </xdr:from>
    <xdr:ext cx="534377" cy="259045"/>
    <xdr:sp macro="" textlink="">
      <xdr:nvSpPr>
        <xdr:cNvPr id="133" name="n_2mainValue【道路】&#10;一人当たり延長">
          <a:extLst>
            <a:ext uri="{FF2B5EF4-FFF2-40B4-BE49-F238E27FC236}">
              <a16:creationId xmlns:a16="http://schemas.microsoft.com/office/drawing/2014/main" id="{476EE763-C7DE-4DB0-A513-6E07DF01ADB1}"/>
            </a:ext>
          </a:extLst>
        </xdr:cNvPr>
        <xdr:cNvSpPr txBox="1"/>
      </xdr:nvSpPr>
      <xdr:spPr>
        <a:xfrm>
          <a:off x="8483111" y="671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id="{6BD09B8A-1C4F-421A-84AC-DA293316744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id="{D81A0CA0-5825-42A5-BFC0-6ECEEB218FC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id="{09E178B7-6D1A-461E-9CF2-603EEF77ED7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id="{87FE9F4F-23F9-43F5-ABC8-6F182B087B9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id="{CEB71BA1-4A46-49BB-AB18-BFB9733E10C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id="{47BA7883-6D0E-44E6-BDC1-968F94F74C8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id="{441DDFCB-33D5-4AF2-A395-8FD247A6CB0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8B037D13-F783-465A-AF3F-C79AAA8CFFB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id="{95298B2B-3E13-4913-99BA-7C8C7D72815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id="{48FEDDB2-EA7D-4E64-94B5-C6ECE6C8E39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4" name="テキスト ボックス 143">
          <a:extLst>
            <a:ext uri="{FF2B5EF4-FFF2-40B4-BE49-F238E27FC236}">
              <a16:creationId xmlns:a16="http://schemas.microsoft.com/office/drawing/2014/main" id="{322F8850-E36C-42FD-8366-A5B8CBCD9B1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a:extLst>
            <a:ext uri="{FF2B5EF4-FFF2-40B4-BE49-F238E27FC236}">
              <a16:creationId xmlns:a16="http://schemas.microsoft.com/office/drawing/2014/main" id="{0B1481B2-36DC-42DF-833D-84E90635342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6" name="テキスト ボックス 145">
          <a:extLst>
            <a:ext uri="{FF2B5EF4-FFF2-40B4-BE49-F238E27FC236}">
              <a16:creationId xmlns:a16="http://schemas.microsoft.com/office/drawing/2014/main" id="{ECAFF42C-6A71-4FC3-A846-22E07B68D7E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a:extLst>
            <a:ext uri="{FF2B5EF4-FFF2-40B4-BE49-F238E27FC236}">
              <a16:creationId xmlns:a16="http://schemas.microsoft.com/office/drawing/2014/main" id="{25F2D2D1-334F-4756-B988-ACB9087281F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a:extLst>
            <a:ext uri="{FF2B5EF4-FFF2-40B4-BE49-F238E27FC236}">
              <a16:creationId xmlns:a16="http://schemas.microsoft.com/office/drawing/2014/main" id="{9BBF4E78-EAEF-4E71-B900-91069A63EE7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a:extLst>
            <a:ext uri="{FF2B5EF4-FFF2-40B4-BE49-F238E27FC236}">
              <a16:creationId xmlns:a16="http://schemas.microsoft.com/office/drawing/2014/main" id="{218B275B-0EED-4B4E-A3BC-4A8FD5B7694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a:extLst>
            <a:ext uri="{FF2B5EF4-FFF2-40B4-BE49-F238E27FC236}">
              <a16:creationId xmlns:a16="http://schemas.microsoft.com/office/drawing/2014/main" id="{711A96C7-5748-422C-980F-06C9029631E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a:extLst>
            <a:ext uri="{FF2B5EF4-FFF2-40B4-BE49-F238E27FC236}">
              <a16:creationId xmlns:a16="http://schemas.microsoft.com/office/drawing/2014/main" id="{EC7428B4-7643-49A2-A081-6200D624F7C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a:extLst>
            <a:ext uri="{FF2B5EF4-FFF2-40B4-BE49-F238E27FC236}">
              <a16:creationId xmlns:a16="http://schemas.microsoft.com/office/drawing/2014/main" id="{93548354-FF52-42BB-8ACA-E7B143B7617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a:extLst>
            <a:ext uri="{FF2B5EF4-FFF2-40B4-BE49-F238E27FC236}">
              <a16:creationId xmlns:a16="http://schemas.microsoft.com/office/drawing/2014/main" id="{B8764572-DD23-4B92-9C6C-9E1B6FFF343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a:extLst>
            <a:ext uri="{FF2B5EF4-FFF2-40B4-BE49-F238E27FC236}">
              <a16:creationId xmlns:a16="http://schemas.microsoft.com/office/drawing/2014/main" id="{D533D727-7204-4CD8-BF4D-688698D7B3B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a:extLst>
            <a:ext uri="{FF2B5EF4-FFF2-40B4-BE49-F238E27FC236}">
              <a16:creationId xmlns:a16="http://schemas.microsoft.com/office/drawing/2014/main" id="{BFD703F8-1BD0-45B5-A5B5-D016727D87A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6" name="テキスト ボックス 155">
          <a:extLst>
            <a:ext uri="{FF2B5EF4-FFF2-40B4-BE49-F238E27FC236}">
              <a16:creationId xmlns:a16="http://schemas.microsoft.com/office/drawing/2014/main" id="{C2CF3059-8745-4467-9275-55CF40F872E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8EF8E0ED-8084-4D3E-9379-99D01B47AD2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a:extLst>
            <a:ext uri="{FF2B5EF4-FFF2-40B4-BE49-F238E27FC236}">
              <a16:creationId xmlns:a16="http://schemas.microsoft.com/office/drawing/2014/main" id="{80D89734-1573-4776-9622-7F6F9008637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59" name="直線コネクタ 158">
          <a:extLst>
            <a:ext uri="{FF2B5EF4-FFF2-40B4-BE49-F238E27FC236}">
              <a16:creationId xmlns:a16="http://schemas.microsoft.com/office/drawing/2014/main" id="{6B02513F-95AC-4D8A-85AF-D228AD7C9052}"/>
            </a:ext>
          </a:extLst>
        </xdr:cNvPr>
        <xdr:cNvCxnSpPr/>
      </xdr:nvCxnSpPr>
      <xdr:spPr>
        <a:xfrm flipV="1">
          <a:off x="4634865" y="955221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60" name="【橋りょう・トンネル】&#10;有形固定資産減価償却率最小値テキスト">
          <a:extLst>
            <a:ext uri="{FF2B5EF4-FFF2-40B4-BE49-F238E27FC236}">
              <a16:creationId xmlns:a16="http://schemas.microsoft.com/office/drawing/2014/main" id="{FEBA4447-D6CD-413F-99FE-011DCCC0EA6A}"/>
            </a:ext>
          </a:extLst>
        </xdr:cNvPr>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61" name="直線コネクタ 160">
          <a:extLst>
            <a:ext uri="{FF2B5EF4-FFF2-40B4-BE49-F238E27FC236}">
              <a16:creationId xmlns:a16="http://schemas.microsoft.com/office/drawing/2014/main" id="{63715431-EA7D-44B3-93B7-56B995CD40CE}"/>
            </a:ext>
          </a:extLst>
        </xdr:cNvPr>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62" name="【橋りょう・トンネル】&#10;有形固定資産減価償却率最大値テキスト">
          <a:extLst>
            <a:ext uri="{FF2B5EF4-FFF2-40B4-BE49-F238E27FC236}">
              <a16:creationId xmlns:a16="http://schemas.microsoft.com/office/drawing/2014/main" id="{1AA0A218-B4B6-4118-94BE-6921879D0C0A}"/>
            </a:ext>
          </a:extLst>
        </xdr:cNvPr>
        <xdr:cNvSpPr txBox="1"/>
      </xdr:nvSpPr>
      <xdr:spPr>
        <a:xfrm>
          <a:off x="4673600" y="9327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63" name="直線コネクタ 162">
          <a:extLst>
            <a:ext uri="{FF2B5EF4-FFF2-40B4-BE49-F238E27FC236}">
              <a16:creationId xmlns:a16="http://schemas.microsoft.com/office/drawing/2014/main" id="{D6403BE1-2615-4BFD-B157-1AC940212B32}"/>
            </a:ext>
          </a:extLst>
        </xdr:cNvPr>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143164</xdr:rowOff>
    </xdr:from>
    <xdr:ext cx="405111" cy="259045"/>
    <xdr:sp macro="" textlink="">
      <xdr:nvSpPr>
        <xdr:cNvPr id="164" name="【橋りょう・トンネル】&#10;有形固定資産減価償却率平均値テキスト">
          <a:extLst>
            <a:ext uri="{FF2B5EF4-FFF2-40B4-BE49-F238E27FC236}">
              <a16:creationId xmlns:a16="http://schemas.microsoft.com/office/drawing/2014/main" id="{22115E7E-93CC-4F88-9011-AFAC972CBC0D}"/>
            </a:ext>
          </a:extLst>
        </xdr:cNvPr>
        <xdr:cNvSpPr txBox="1"/>
      </xdr:nvSpPr>
      <xdr:spPr>
        <a:xfrm>
          <a:off x="4673600" y="1043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65" name="フローチャート: 判断 164">
          <a:extLst>
            <a:ext uri="{FF2B5EF4-FFF2-40B4-BE49-F238E27FC236}">
              <a16:creationId xmlns:a16="http://schemas.microsoft.com/office/drawing/2014/main" id="{A17BDDEB-D0D9-4E3A-8C5F-68B5F09B34BC}"/>
            </a:ext>
          </a:extLst>
        </xdr:cNvPr>
        <xdr:cNvSpPr/>
      </xdr:nvSpPr>
      <xdr:spPr>
        <a:xfrm>
          <a:off x="45847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66" name="フローチャート: 判断 165">
          <a:extLst>
            <a:ext uri="{FF2B5EF4-FFF2-40B4-BE49-F238E27FC236}">
              <a16:creationId xmlns:a16="http://schemas.microsoft.com/office/drawing/2014/main" id="{BBE0A3C5-0E20-4CCF-BC13-064D7D6520B5}"/>
            </a:ext>
          </a:extLst>
        </xdr:cNvPr>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67" name="フローチャート: 判断 166">
          <a:extLst>
            <a:ext uri="{FF2B5EF4-FFF2-40B4-BE49-F238E27FC236}">
              <a16:creationId xmlns:a16="http://schemas.microsoft.com/office/drawing/2014/main" id="{3EABD570-68AF-4067-B852-7CC594EF0332}"/>
            </a:ext>
          </a:extLst>
        </xdr:cNvPr>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68" name="フローチャート: 判断 167">
          <a:extLst>
            <a:ext uri="{FF2B5EF4-FFF2-40B4-BE49-F238E27FC236}">
              <a16:creationId xmlns:a16="http://schemas.microsoft.com/office/drawing/2014/main" id="{982D7FE7-3CF8-483D-AB0C-D21323DDCF79}"/>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69" name="フローチャート: 判断 168">
          <a:extLst>
            <a:ext uri="{FF2B5EF4-FFF2-40B4-BE49-F238E27FC236}">
              <a16:creationId xmlns:a16="http://schemas.microsoft.com/office/drawing/2014/main" id="{939084C4-A7B5-42AD-BAF9-5C0AB8023A82}"/>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D45BD907-729A-441E-97F6-8CAB658990A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D70CFCF5-2714-44AE-A1A1-3F9DC1F675E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F18166CD-9639-4227-A576-FDBFC2F3F1D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6BAE4C6F-0E75-4AD7-BE54-FE4A007D1A3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B993B41E-DF77-433E-8E17-48A07E4A15B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5" name="楕円 174">
          <a:extLst>
            <a:ext uri="{FF2B5EF4-FFF2-40B4-BE49-F238E27FC236}">
              <a16:creationId xmlns:a16="http://schemas.microsoft.com/office/drawing/2014/main" id="{97CC6A66-83FB-48CA-AB51-D2E488B8B4AD}"/>
            </a:ext>
          </a:extLst>
        </xdr:cNvPr>
        <xdr:cNvSpPr/>
      </xdr:nvSpPr>
      <xdr:spPr>
        <a:xfrm>
          <a:off x="45847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171286</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5466C2AC-7BC3-4757-9A04-9CF9EE9234C8}"/>
            </a:ext>
          </a:extLst>
        </xdr:cNvPr>
        <xdr:cNvSpPr txBox="1"/>
      </xdr:nvSpPr>
      <xdr:spPr>
        <a:xfrm>
          <a:off x="4673600" y="10286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120650</xdr:rowOff>
    </xdr:from>
    <xdr:to>
      <xdr:col>20</xdr:col>
      <xdr:colOff>38100</xdr:colOff>
      <xdr:row>61</xdr:row>
      <xdr:rowOff>50800</xdr:rowOff>
    </xdr:to>
    <xdr:sp macro="" textlink="">
      <xdr:nvSpPr>
        <xdr:cNvPr id="177" name="楕円 176">
          <a:extLst>
            <a:ext uri="{FF2B5EF4-FFF2-40B4-BE49-F238E27FC236}">
              <a16:creationId xmlns:a16="http://schemas.microsoft.com/office/drawing/2014/main" id="{520137BC-3A9F-456F-BA88-2495F559822F}"/>
            </a:ext>
          </a:extLst>
        </xdr:cNvPr>
        <xdr:cNvSpPr/>
      </xdr:nvSpPr>
      <xdr:spPr>
        <a:xfrm>
          <a:off x="3746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0</xdr:rowOff>
    </xdr:from>
    <xdr:to>
      <xdr:col>24</xdr:col>
      <xdr:colOff>63500</xdr:colOff>
      <xdr:row>61</xdr:row>
      <xdr:rowOff>27759</xdr:rowOff>
    </xdr:to>
    <xdr:cxnSp macro="">
      <xdr:nvCxnSpPr>
        <xdr:cNvPr id="178" name="直線コネクタ 177">
          <a:extLst>
            <a:ext uri="{FF2B5EF4-FFF2-40B4-BE49-F238E27FC236}">
              <a16:creationId xmlns:a16="http://schemas.microsoft.com/office/drawing/2014/main" id="{D035DAEB-3D67-4CD0-9A33-8CE7460A2346}"/>
            </a:ext>
          </a:extLst>
        </xdr:cNvPr>
        <xdr:cNvCxnSpPr/>
      </xdr:nvCxnSpPr>
      <xdr:spPr>
        <a:xfrm>
          <a:off x="3797300" y="1045845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92891</xdr:rowOff>
    </xdr:from>
    <xdr:to>
      <xdr:col>15</xdr:col>
      <xdr:colOff>101600</xdr:colOff>
      <xdr:row>61</xdr:row>
      <xdr:rowOff>23041</xdr:rowOff>
    </xdr:to>
    <xdr:sp macro="" textlink="">
      <xdr:nvSpPr>
        <xdr:cNvPr id="179" name="楕円 178">
          <a:extLst>
            <a:ext uri="{FF2B5EF4-FFF2-40B4-BE49-F238E27FC236}">
              <a16:creationId xmlns:a16="http://schemas.microsoft.com/office/drawing/2014/main" id="{AC9A1E09-29C6-42DD-A6EA-726912FB7B6E}"/>
            </a:ext>
          </a:extLst>
        </xdr:cNvPr>
        <xdr:cNvSpPr/>
      </xdr:nvSpPr>
      <xdr:spPr>
        <a:xfrm>
          <a:off x="2857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143691</xdr:rowOff>
    </xdr:from>
    <xdr:to>
      <xdr:col>19</xdr:col>
      <xdr:colOff>177800</xdr:colOff>
      <xdr:row>61</xdr:row>
      <xdr:rowOff>0</xdr:rowOff>
    </xdr:to>
    <xdr:cxnSp macro="">
      <xdr:nvCxnSpPr>
        <xdr:cNvPr id="180" name="直線コネクタ 179">
          <a:extLst>
            <a:ext uri="{FF2B5EF4-FFF2-40B4-BE49-F238E27FC236}">
              <a16:creationId xmlns:a16="http://schemas.microsoft.com/office/drawing/2014/main" id="{1C74336F-00B9-475B-8D78-7A3382445024}"/>
            </a:ext>
          </a:extLst>
        </xdr:cNvPr>
        <xdr:cNvCxnSpPr/>
      </xdr:nvCxnSpPr>
      <xdr:spPr>
        <a:xfrm>
          <a:off x="2908300" y="1043069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820D3C17-C3EB-4A07-BF41-3D004CB906A7}"/>
            </a:ext>
          </a:extLst>
        </xdr:cNvPr>
        <xdr:cNvSpPr txBox="1"/>
      </xdr:nvSpPr>
      <xdr:spPr>
        <a:xfrm>
          <a:off x="3582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2C94E849-5A62-4F20-AC67-C7D0E653C707}"/>
            </a:ext>
          </a:extLst>
        </xdr:cNvPr>
        <xdr:cNvSpPr txBox="1"/>
      </xdr:nvSpPr>
      <xdr:spPr>
        <a:xfrm>
          <a:off x="2705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E8B56D92-C7E4-4C06-8EF5-ACF717A04BFB}"/>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84" name="n_4aveValue【橋りょう・トンネル】&#10;有形固定資産減価償却率">
          <a:extLst>
            <a:ext uri="{FF2B5EF4-FFF2-40B4-BE49-F238E27FC236}">
              <a16:creationId xmlns:a16="http://schemas.microsoft.com/office/drawing/2014/main" id="{2FE70206-A81F-4015-914F-6FB82F150924}"/>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67327</xdr:rowOff>
    </xdr:from>
    <xdr:ext cx="405111" cy="259045"/>
    <xdr:sp macro="" textlink="">
      <xdr:nvSpPr>
        <xdr:cNvPr id="185" name="n_1mainValue【橋りょう・トンネル】&#10;有形固定資産減価償却率">
          <a:extLst>
            <a:ext uri="{FF2B5EF4-FFF2-40B4-BE49-F238E27FC236}">
              <a16:creationId xmlns:a16="http://schemas.microsoft.com/office/drawing/2014/main" id="{510719F2-7471-4BD2-8A4A-8FD533F3B3E9}"/>
            </a:ext>
          </a:extLst>
        </xdr:cNvPr>
        <xdr:cNvSpPr txBox="1"/>
      </xdr:nvSpPr>
      <xdr:spPr>
        <a:xfrm>
          <a:off x="3582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186" name="n_2mainValue【橋りょう・トンネル】&#10;有形固定資産減価償却率">
          <a:extLst>
            <a:ext uri="{FF2B5EF4-FFF2-40B4-BE49-F238E27FC236}">
              <a16:creationId xmlns:a16="http://schemas.microsoft.com/office/drawing/2014/main" id="{B9A3C711-28CE-4B1D-BCF1-06799A8F54A2}"/>
            </a:ext>
          </a:extLst>
        </xdr:cNvPr>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840CF26D-8BAE-4A0E-A1F6-012E3EF00FF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FD0E0679-EC1B-4E97-ACD9-347D39BAA5A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DA065646-65AA-4B81-80EF-3F7D88C16B5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F9BB8CAE-9157-4E55-B035-4E7F804E14C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9FDAB00E-F4FC-4D71-BC67-E87A424E6B3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426ED97A-C2EA-4996-9B75-A5ECC55AAB1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3C28A5DE-B84A-481C-8F32-FBFC7A0CA99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FE77F55E-A703-4039-83CF-098D903E426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BB04F7AF-3654-4960-8924-6154DC86C4F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F41F1BE4-D07F-4667-85D3-395BB2FE1F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id="{AB003AD3-3322-4A30-8E16-52F602C6E46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a:extLst>
            <a:ext uri="{FF2B5EF4-FFF2-40B4-BE49-F238E27FC236}">
              <a16:creationId xmlns:a16="http://schemas.microsoft.com/office/drawing/2014/main" id="{9AC36707-F97A-48C5-B13E-15328E974DEA}"/>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id="{815B747E-0AF2-460A-B903-96EFD4FCFA4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0" name="テキスト ボックス 199">
          <a:extLst>
            <a:ext uri="{FF2B5EF4-FFF2-40B4-BE49-F238E27FC236}">
              <a16:creationId xmlns:a16="http://schemas.microsoft.com/office/drawing/2014/main" id="{BCD622FA-F526-4451-9520-B2D669289B4B}"/>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id="{A023FD0E-C7DF-4059-8000-D2B33C78E47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2" name="テキスト ボックス 201">
          <a:extLst>
            <a:ext uri="{FF2B5EF4-FFF2-40B4-BE49-F238E27FC236}">
              <a16:creationId xmlns:a16="http://schemas.microsoft.com/office/drawing/2014/main" id="{9D5CFAC1-F386-4504-A5A9-90BBF1CCA879}"/>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id="{4E95B18F-9B1C-49AB-B4EC-A7BB1BBA331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4" name="テキスト ボックス 203">
          <a:extLst>
            <a:ext uri="{FF2B5EF4-FFF2-40B4-BE49-F238E27FC236}">
              <a16:creationId xmlns:a16="http://schemas.microsoft.com/office/drawing/2014/main" id="{2DCA198C-40D9-482B-8227-7E75CE1C9277}"/>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id="{3B320E65-E328-45C1-9992-79A793B68B6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06" name="テキスト ボックス 205">
          <a:extLst>
            <a:ext uri="{FF2B5EF4-FFF2-40B4-BE49-F238E27FC236}">
              <a16:creationId xmlns:a16="http://schemas.microsoft.com/office/drawing/2014/main" id="{D25B776B-5F29-4116-82C2-370051FC7BCA}"/>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57C0A627-93FE-4CC6-BF75-A3BFB45777E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8" name="テキスト ボックス 207">
          <a:extLst>
            <a:ext uri="{FF2B5EF4-FFF2-40B4-BE49-F238E27FC236}">
              <a16:creationId xmlns:a16="http://schemas.microsoft.com/office/drawing/2014/main" id="{F2E64643-9E5E-4DC4-A55C-54C984105159}"/>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052A131E-7513-4B79-8CD9-39402855508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10" name="直線コネクタ 209">
          <a:extLst>
            <a:ext uri="{FF2B5EF4-FFF2-40B4-BE49-F238E27FC236}">
              <a16:creationId xmlns:a16="http://schemas.microsoft.com/office/drawing/2014/main" id="{5A4BD615-93FC-4880-8E61-C83E44240BAA}"/>
            </a:ext>
          </a:extLst>
        </xdr:cNvPr>
        <xdr:cNvCxnSpPr/>
      </xdr:nvCxnSpPr>
      <xdr:spPr>
        <a:xfrm flipV="1">
          <a:off x="10476865"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11" name="【橋りょう・トンネル】&#10;一人当たり有形固定資産（償却資産）額最小値テキスト">
          <a:extLst>
            <a:ext uri="{FF2B5EF4-FFF2-40B4-BE49-F238E27FC236}">
              <a16:creationId xmlns:a16="http://schemas.microsoft.com/office/drawing/2014/main" id="{021B2D69-91F2-458A-8921-578355DD41C4}"/>
            </a:ext>
          </a:extLst>
        </xdr:cNvPr>
        <xdr:cNvSpPr txBox="1"/>
      </xdr:nvSpPr>
      <xdr:spPr>
        <a:xfrm>
          <a:off x="10515600"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12" name="直線コネクタ 211">
          <a:extLst>
            <a:ext uri="{FF2B5EF4-FFF2-40B4-BE49-F238E27FC236}">
              <a16:creationId xmlns:a16="http://schemas.microsoft.com/office/drawing/2014/main" id="{53070439-155C-456C-9806-9A78109E6BE4}"/>
            </a:ext>
          </a:extLst>
        </xdr:cNvPr>
        <xdr:cNvCxnSpPr/>
      </xdr:nvCxnSpPr>
      <xdr:spPr>
        <a:xfrm>
          <a:off x="10388600" y="1104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13" name="【橋りょう・トンネル】&#10;一人当たり有形固定資産（償却資産）額最大値テキスト">
          <a:extLst>
            <a:ext uri="{FF2B5EF4-FFF2-40B4-BE49-F238E27FC236}">
              <a16:creationId xmlns:a16="http://schemas.microsoft.com/office/drawing/2014/main" id="{4812EB9B-A441-4DFE-B1BE-693D62E3F8A0}"/>
            </a:ext>
          </a:extLst>
        </xdr:cNvPr>
        <xdr:cNvSpPr txBox="1"/>
      </xdr:nvSpPr>
      <xdr:spPr>
        <a:xfrm>
          <a:off x="10515600" y="94531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14" name="直線コネクタ 213">
          <a:extLst>
            <a:ext uri="{FF2B5EF4-FFF2-40B4-BE49-F238E27FC236}">
              <a16:creationId xmlns:a16="http://schemas.microsoft.com/office/drawing/2014/main" id="{29AD6313-2EA0-44D1-8883-9681E30506DA}"/>
            </a:ext>
          </a:extLst>
        </xdr:cNvPr>
        <xdr:cNvCxnSpPr/>
      </xdr:nvCxnSpPr>
      <xdr:spPr>
        <a:xfrm>
          <a:off x="10388600" y="967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133331</xdr:rowOff>
    </xdr:from>
    <xdr:ext cx="690189" cy="259045"/>
    <xdr:sp macro="" textlink="">
      <xdr:nvSpPr>
        <xdr:cNvPr id="215" name="【橋りょう・トンネル】&#10;一人当たり有形固定資産（償却資産）額平均値テキスト">
          <a:extLst>
            <a:ext uri="{FF2B5EF4-FFF2-40B4-BE49-F238E27FC236}">
              <a16:creationId xmlns:a16="http://schemas.microsoft.com/office/drawing/2014/main" id="{E8E3EEE5-072E-48B1-A804-C4E84F4E0956}"/>
            </a:ext>
          </a:extLst>
        </xdr:cNvPr>
        <xdr:cNvSpPr txBox="1"/>
      </xdr:nvSpPr>
      <xdr:spPr>
        <a:xfrm>
          <a:off x="10515600" y="1076323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16" name="フローチャート: 判断 215">
          <a:extLst>
            <a:ext uri="{FF2B5EF4-FFF2-40B4-BE49-F238E27FC236}">
              <a16:creationId xmlns:a16="http://schemas.microsoft.com/office/drawing/2014/main" id="{067925F8-0E20-4714-8611-D3E2557D9D27}"/>
            </a:ext>
          </a:extLst>
        </xdr:cNvPr>
        <xdr:cNvSpPr/>
      </xdr:nvSpPr>
      <xdr:spPr>
        <a:xfrm>
          <a:off x="10426700" y="107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17" name="フローチャート: 判断 216">
          <a:extLst>
            <a:ext uri="{FF2B5EF4-FFF2-40B4-BE49-F238E27FC236}">
              <a16:creationId xmlns:a16="http://schemas.microsoft.com/office/drawing/2014/main" id="{30490F0F-61BC-4993-9189-AFA59749D40E}"/>
            </a:ext>
          </a:extLst>
        </xdr:cNvPr>
        <xdr:cNvSpPr/>
      </xdr:nvSpPr>
      <xdr:spPr>
        <a:xfrm>
          <a:off x="9588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18" name="フローチャート: 判断 217">
          <a:extLst>
            <a:ext uri="{FF2B5EF4-FFF2-40B4-BE49-F238E27FC236}">
              <a16:creationId xmlns:a16="http://schemas.microsoft.com/office/drawing/2014/main" id="{38245E8B-84E6-485A-A8C5-AE797A27A494}"/>
            </a:ext>
          </a:extLst>
        </xdr:cNvPr>
        <xdr:cNvSpPr/>
      </xdr:nvSpPr>
      <xdr:spPr>
        <a:xfrm>
          <a:off x="8699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19" name="フローチャート: 判断 218">
          <a:extLst>
            <a:ext uri="{FF2B5EF4-FFF2-40B4-BE49-F238E27FC236}">
              <a16:creationId xmlns:a16="http://schemas.microsoft.com/office/drawing/2014/main" id="{D6FABD9C-8A98-4046-9830-388F02BBCA5F}"/>
            </a:ext>
          </a:extLst>
        </xdr:cNvPr>
        <xdr:cNvSpPr/>
      </xdr:nvSpPr>
      <xdr:spPr>
        <a:xfrm>
          <a:off x="7810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89258</xdr:rowOff>
    </xdr:from>
    <xdr:to>
      <xdr:col>36</xdr:col>
      <xdr:colOff>165100</xdr:colOff>
      <xdr:row>64</xdr:row>
      <xdr:rowOff>19408</xdr:rowOff>
    </xdr:to>
    <xdr:sp macro="" textlink="">
      <xdr:nvSpPr>
        <xdr:cNvPr id="220" name="フローチャート: 判断 219">
          <a:extLst>
            <a:ext uri="{FF2B5EF4-FFF2-40B4-BE49-F238E27FC236}">
              <a16:creationId xmlns:a16="http://schemas.microsoft.com/office/drawing/2014/main" id="{6244BB3D-17B2-4E1D-8485-868711FB9E4B}"/>
            </a:ext>
          </a:extLst>
        </xdr:cNvPr>
        <xdr:cNvSpPr/>
      </xdr:nvSpPr>
      <xdr:spPr>
        <a:xfrm>
          <a:off x="6921500" y="1089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BD42104E-CCAA-4565-9CD3-FE735D8DEF4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CB21B7AC-C2F3-413F-A040-EBF6D2BA361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3196C139-F1AB-4107-B16C-BC20CB1E4B1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D5D320D6-ABC1-4A4B-BBA4-CD3D23FA88C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B9D5D375-09DC-4619-A142-1616251B070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125758</xdr:rowOff>
    </xdr:from>
    <xdr:to>
      <xdr:col>55</xdr:col>
      <xdr:colOff>50800</xdr:colOff>
      <xdr:row>63</xdr:row>
      <xdr:rowOff>55908</xdr:rowOff>
    </xdr:to>
    <xdr:sp macro="" textlink="">
      <xdr:nvSpPr>
        <xdr:cNvPr id="226" name="楕円 225">
          <a:extLst>
            <a:ext uri="{FF2B5EF4-FFF2-40B4-BE49-F238E27FC236}">
              <a16:creationId xmlns:a16="http://schemas.microsoft.com/office/drawing/2014/main" id="{A3F8963A-FDD5-4221-BE77-59686E95998A}"/>
            </a:ext>
          </a:extLst>
        </xdr:cNvPr>
        <xdr:cNvSpPr/>
      </xdr:nvSpPr>
      <xdr:spPr>
        <a:xfrm>
          <a:off x="10426700" y="1075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148635</xdr:rowOff>
    </xdr:from>
    <xdr:ext cx="690189" cy="259045"/>
    <xdr:sp macro="" textlink="">
      <xdr:nvSpPr>
        <xdr:cNvPr id="227" name="【橋りょう・トンネル】&#10;一人当たり有形固定資産（償却資産）額該当値テキスト">
          <a:extLst>
            <a:ext uri="{FF2B5EF4-FFF2-40B4-BE49-F238E27FC236}">
              <a16:creationId xmlns:a16="http://schemas.microsoft.com/office/drawing/2014/main" id="{B8204559-D749-4B7E-A956-4B41BFED96A7}"/>
            </a:ext>
          </a:extLst>
        </xdr:cNvPr>
        <xdr:cNvSpPr txBox="1"/>
      </xdr:nvSpPr>
      <xdr:spPr>
        <a:xfrm>
          <a:off x="10515600" y="10607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129242</xdr:rowOff>
    </xdr:from>
    <xdr:to>
      <xdr:col>50</xdr:col>
      <xdr:colOff>165100</xdr:colOff>
      <xdr:row>63</xdr:row>
      <xdr:rowOff>59392</xdr:rowOff>
    </xdr:to>
    <xdr:sp macro="" textlink="">
      <xdr:nvSpPr>
        <xdr:cNvPr id="228" name="楕円 227">
          <a:extLst>
            <a:ext uri="{FF2B5EF4-FFF2-40B4-BE49-F238E27FC236}">
              <a16:creationId xmlns:a16="http://schemas.microsoft.com/office/drawing/2014/main" id="{DCD30702-A591-42E3-8CC5-950B112A5A1C}"/>
            </a:ext>
          </a:extLst>
        </xdr:cNvPr>
        <xdr:cNvSpPr/>
      </xdr:nvSpPr>
      <xdr:spPr>
        <a:xfrm>
          <a:off x="9588500" y="1075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5108</xdr:rowOff>
    </xdr:from>
    <xdr:to>
      <xdr:col>55</xdr:col>
      <xdr:colOff>0</xdr:colOff>
      <xdr:row>63</xdr:row>
      <xdr:rowOff>8592</xdr:rowOff>
    </xdr:to>
    <xdr:cxnSp macro="">
      <xdr:nvCxnSpPr>
        <xdr:cNvPr id="229" name="直線コネクタ 228">
          <a:extLst>
            <a:ext uri="{FF2B5EF4-FFF2-40B4-BE49-F238E27FC236}">
              <a16:creationId xmlns:a16="http://schemas.microsoft.com/office/drawing/2014/main" id="{6E9E0FAE-20D6-455A-BEAA-155355C5ACBF}"/>
            </a:ext>
          </a:extLst>
        </xdr:cNvPr>
        <xdr:cNvCxnSpPr/>
      </xdr:nvCxnSpPr>
      <xdr:spPr>
        <a:xfrm flipV="1">
          <a:off x="9639300" y="10806458"/>
          <a:ext cx="8382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137127</xdr:rowOff>
    </xdr:from>
    <xdr:to>
      <xdr:col>46</xdr:col>
      <xdr:colOff>38100</xdr:colOff>
      <xdr:row>63</xdr:row>
      <xdr:rowOff>67277</xdr:rowOff>
    </xdr:to>
    <xdr:sp macro="" textlink="">
      <xdr:nvSpPr>
        <xdr:cNvPr id="230" name="楕円 229">
          <a:extLst>
            <a:ext uri="{FF2B5EF4-FFF2-40B4-BE49-F238E27FC236}">
              <a16:creationId xmlns:a16="http://schemas.microsoft.com/office/drawing/2014/main" id="{FB6298EC-6649-4F68-95DF-36238B60C989}"/>
            </a:ext>
          </a:extLst>
        </xdr:cNvPr>
        <xdr:cNvSpPr/>
      </xdr:nvSpPr>
      <xdr:spPr>
        <a:xfrm>
          <a:off x="8699500" y="1076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8592</xdr:rowOff>
    </xdr:from>
    <xdr:to>
      <xdr:col>50</xdr:col>
      <xdr:colOff>114300</xdr:colOff>
      <xdr:row>63</xdr:row>
      <xdr:rowOff>16477</xdr:rowOff>
    </xdr:to>
    <xdr:cxnSp macro="">
      <xdr:nvCxnSpPr>
        <xdr:cNvPr id="231" name="直線コネクタ 230">
          <a:extLst>
            <a:ext uri="{FF2B5EF4-FFF2-40B4-BE49-F238E27FC236}">
              <a16:creationId xmlns:a16="http://schemas.microsoft.com/office/drawing/2014/main" id="{EBD156F9-B10C-477A-9F70-2FB4A7CC4321}"/>
            </a:ext>
          </a:extLst>
        </xdr:cNvPr>
        <xdr:cNvCxnSpPr/>
      </xdr:nvCxnSpPr>
      <xdr:spPr>
        <a:xfrm flipV="1">
          <a:off x="8750300" y="10809942"/>
          <a:ext cx="889000" cy="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76200</xdr:rowOff>
    </xdr:from>
    <xdr:ext cx="690189" cy="259045"/>
    <xdr:sp macro="" textlink="">
      <xdr:nvSpPr>
        <xdr:cNvPr id="232" name="n_1aveValue【橋りょう・トンネル】&#10;一人当たり有形固定資産（償却資産）額">
          <a:extLst>
            <a:ext uri="{FF2B5EF4-FFF2-40B4-BE49-F238E27FC236}">
              <a16:creationId xmlns:a16="http://schemas.microsoft.com/office/drawing/2014/main" id="{A159E917-5ED1-41CD-88CE-3BFDD7D59E03}"/>
            </a:ext>
          </a:extLst>
        </xdr:cNvPr>
        <xdr:cNvSpPr txBox="1"/>
      </xdr:nvSpPr>
      <xdr:spPr>
        <a:xfrm>
          <a:off x="9281505" y="10877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139173</xdr:rowOff>
    </xdr:from>
    <xdr:ext cx="690189" cy="259045"/>
    <xdr:sp macro="" textlink="">
      <xdr:nvSpPr>
        <xdr:cNvPr id="233" name="n_2aveValue【橋りょう・トンネル】&#10;一人当たり有形固定資産（償却資産）額">
          <a:extLst>
            <a:ext uri="{FF2B5EF4-FFF2-40B4-BE49-F238E27FC236}">
              <a16:creationId xmlns:a16="http://schemas.microsoft.com/office/drawing/2014/main" id="{1D51FD5E-A994-4DFA-9735-D0FC2A4C9E6C}"/>
            </a:ext>
          </a:extLst>
        </xdr:cNvPr>
        <xdr:cNvSpPr txBox="1"/>
      </xdr:nvSpPr>
      <xdr:spPr>
        <a:xfrm>
          <a:off x="8405205" y="10940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107808</xdr:rowOff>
    </xdr:from>
    <xdr:ext cx="690189" cy="259045"/>
    <xdr:sp macro="" textlink="">
      <xdr:nvSpPr>
        <xdr:cNvPr id="234" name="n_3aveValue【橋りょう・トンネル】&#10;一人当たり有形固定資産（償却資産）額">
          <a:extLst>
            <a:ext uri="{FF2B5EF4-FFF2-40B4-BE49-F238E27FC236}">
              <a16:creationId xmlns:a16="http://schemas.microsoft.com/office/drawing/2014/main" id="{B0C3ED6C-E0E8-4370-8D8D-30DA6E1ED7EC}"/>
            </a:ext>
          </a:extLst>
        </xdr:cNvPr>
        <xdr:cNvSpPr txBox="1"/>
      </xdr:nvSpPr>
      <xdr:spPr>
        <a:xfrm>
          <a:off x="7516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35935</xdr:rowOff>
    </xdr:from>
    <xdr:ext cx="599010" cy="259045"/>
    <xdr:sp macro="" textlink="">
      <xdr:nvSpPr>
        <xdr:cNvPr id="235" name="n_4aveValue【橋りょう・トンネル】&#10;一人当たり有形固定資産（償却資産）額">
          <a:extLst>
            <a:ext uri="{FF2B5EF4-FFF2-40B4-BE49-F238E27FC236}">
              <a16:creationId xmlns:a16="http://schemas.microsoft.com/office/drawing/2014/main" id="{721DC954-5550-4BB6-B530-7CDB97927614}"/>
            </a:ext>
          </a:extLst>
        </xdr:cNvPr>
        <xdr:cNvSpPr txBox="1"/>
      </xdr:nvSpPr>
      <xdr:spPr>
        <a:xfrm>
          <a:off x="6672795" y="1066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75919</xdr:rowOff>
    </xdr:from>
    <xdr:ext cx="690189" cy="259045"/>
    <xdr:sp macro="" textlink="">
      <xdr:nvSpPr>
        <xdr:cNvPr id="236" name="n_1mainValue【橋りょう・トンネル】&#10;一人当たり有形固定資産（償却資産）額">
          <a:extLst>
            <a:ext uri="{FF2B5EF4-FFF2-40B4-BE49-F238E27FC236}">
              <a16:creationId xmlns:a16="http://schemas.microsoft.com/office/drawing/2014/main" id="{24868EF7-C1E6-4CC3-B20F-8653D04243C5}"/>
            </a:ext>
          </a:extLst>
        </xdr:cNvPr>
        <xdr:cNvSpPr txBox="1"/>
      </xdr:nvSpPr>
      <xdr:spPr>
        <a:xfrm>
          <a:off x="9281505" y="105343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83804</xdr:rowOff>
    </xdr:from>
    <xdr:ext cx="690189" cy="259045"/>
    <xdr:sp macro="" textlink="">
      <xdr:nvSpPr>
        <xdr:cNvPr id="237" name="n_2mainValue【橋りょう・トンネル】&#10;一人当たり有形固定資産（償却資産）額">
          <a:extLst>
            <a:ext uri="{FF2B5EF4-FFF2-40B4-BE49-F238E27FC236}">
              <a16:creationId xmlns:a16="http://schemas.microsoft.com/office/drawing/2014/main" id="{82DE2793-7145-41E1-9E7B-0A146E83B101}"/>
            </a:ext>
          </a:extLst>
        </xdr:cNvPr>
        <xdr:cNvSpPr txBox="1"/>
      </xdr:nvSpPr>
      <xdr:spPr>
        <a:xfrm>
          <a:off x="8405205" y="1054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8" name="正方形/長方形 237">
          <a:extLst>
            <a:ext uri="{FF2B5EF4-FFF2-40B4-BE49-F238E27FC236}">
              <a16:creationId xmlns:a16="http://schemas.microsoft.com/office/drawing/2014/main" id="{4B0F42F4-0C72-4F23-AB2A-F17908B62D4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9" name="正方形/長方形 238">
          <a:extLst>
            <a:ext uri="{FF2B5EF4-FFF2-40B4-BE49-F238E27FC236}">
              <a16:creationId xmlns:a16="http://schemas.microsoft.com/office/drawing/2014/main" id="{6708C6A5-4A5B-4683-AA01-6662EE72C79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0" name="正方形/長方形 239">
          <a:extLst>
            <a:ext uri="{FF2B5EF4-FFF2-40B4-BE49-F238E27FC236}">
              <a16:creationId xmlns:a16="http://schemas.microsoft.com/office/drawing/2014/main" id="{526CE868-33F6-4C1C-AE12-FCFC753A661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1" name="正方形/長方形 240">
          <a:extLst>
            <a:ext uri="{FF2B5EF4-FFF2-40B4-BE49-F238E27FC236}">
              <a16:creationId xmlns:a16="http://schemas.microsoft.com/office/drawing/2014/main" id="{2DF909F2-2A12-48D2-BCCE-B5BAB845842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2" name="正方形/長方形 241">
          <a:extLst>
            <a:ext uri="{FF2B5EF4-FFF2-40B4-BE49-F238E27FC236}">
              <a16:creationId xmlns:a16="http://schemas.microsoft.com/office/drawing/2014/main" id="{B59F975C-0847-42CB-98D2-95482F7B920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3" name="正方形/長方形 242">
          <a:extLst>
            <a:ext uri="{FF2B5EF4-FFF2-40B4-BE49-F238E27FC236}">
              <a16:creationId xmlns:a16="http://schemas.microsoft.com/office/drawing/2014/main" id="{1D25C9A9-3337-49D6-92DF-7952A36CFAD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4" name="正方形/長方形 243">
          <a:extLst>
            <a:ext uri="{FF2B5EF4-FFF2-40B4-BE49-F238E27FC236}">
              <a16:creationId xmlns:a16="http://schemas.microsoft.com/office/drawing/2014/main" id="{93C48D97-9BA3-41F0-8BE1-199AF93BC1E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5" name="正方形/長方形 244">
          <a:extLst>
            <a:ext uri="{FF2B5EF4-FFF2-40B4-BE49-F238E27FC236}">
              <a16:creationId xmlns:a16="http://schemas.microsoft.com/office/drawing/2014/main" id="{C704C4C2-A069-4ECF-88EB-334DE5BFBDB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6" name="テキスト ボックス 245">
          <a:extLst>
            <a:ext uri="{FF2B5EF4-FFF2-40B4-BE49-F238E27FC236}">
              <a16:creationId xmlns:a16="http://schemas.microsoft.com/office/drawing/2014/main" id="{F572EAAE-2550-4C0A-861A-B00E5507930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7" name="直線コネクタ 246">
          <a:extLst>
            <a:ext uri="{FF2B5EF4-FFF2-40B4-BE49-F238E27FC236}">
              <a16:creationId xmlns:a16="http://schemas.microsoft.com/office/drawing/2014/main" id="{D1C06CFF-FA92-496C-8424-CCEFE1CAD92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8" name="テキスト ボックス 247">
          <a:extLst>
            <a:ext uri="{FF2B5EF4-FFF2-40B4-BE49-F238E27FC236}">
              <a16:creationId xmlns:a16="http://schemas.microsoft.com/office/drawing/2014/main" id="{13B9A6F2-F6E9-4420-9B62-74DAEA0DB33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9" name="直線コネクタ 248">
          <a:extLst>
            <a:ext uri="{FF2B5EF4-FFF2-40B4-BE49-F238E27FC236}">
              <a16:creationId xmlns:a16="http://schemas.microsoft.com/office/drawing/2014/main" id="{A4E21ABE-307C-4561-B980-48EE69CBD25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0" name="テキスト ボックス 249">
          <a:extLst>
            <a:ext uri="{FF2B5EF4-FFF2-40B4-BE49-F238E27FC236}">
              <a16:creationId xmlns:a16="http://schemas.microsoft.com/office/drawing/2014/main" id="{1FE5E339-9F30-4F98-AF79-F9E4E623048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1" name="直線コネクタ 250">
          <a:extLst>
            <a:ext uri="{FF2B5EF4-FFF2-40B4-BE49-F238E27FC236}">
              <a16:creationId xmlns:a16="http://schemas.microsoft.com/office/drawing/2014/main" id="{7038F314-82C9-4D60-BE87-AAF1A7EB514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2" name="テキスト ボックス 251">
          <a:extLst>
            <a:ext uri="{FF2B5EF4-FFF2-40B4-BE49-F238E27FC236}">
              <a16:creationId xmlns:a16="http://schemas.microsoft.com/office/drawing/2014/main" id="{85702F85-F6FD-40E1-837C-1F07F675D7E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3" name="直線コネクタ 252">
          <a:extLst>
            <a:ext uri="{FF2B5EF4-FFF2-40B4-BE49-F238E27FC236}">
              <a16:creationId xmlns:a16="http://schemas.microsoft.com/office/drawing/2014/main" id="{FA38AA8E-7B49-4200-832B-3E8B8726B21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4" name="テキスト ボックス 253">
          <a:extLst>
            <a:ext uri="{FF2B5EF4-FFF2-40B4-BE49-F238E27FC236}">
              <a16:creationId xmlns:a16="http://schemas.microsoft.com/office/drawing/2014/main" id="{151BDA8E-F4AB-4B72-828F-3746E7B301F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5" name="直線コネクタ 254">
          <a:extLst>
            <a:ext uri="{FF2B5EF4-FFF2-40B4-BE49-F238E27FC236}">
              <a16:creationId xmlns:a16="http://schemas.microsoft.com/office/drawing/2014/main" id="{EF85BFF9-D67C-42B3-A3E3-15F13ADAC70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6" name="テキスト ボックス 255">
          <a:extLst>
            <a:ext uri="{FF2B5EF4-FFF2-40B4-BE49-F238E27FC236}">
              <a16:creationId xmlns:a16="http://schemas.microsoft.com/office/drawing/2014/main" id="{2343CEAD-988C-4093-8237-7A17C9B9727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7" name="直線コネクタ 256">
          <a:extLst>
            <a:ext uri="{FF2B5EF4-FFF2-40B4-BE49-F238E27FC236}">
              <a16:creationId xmlns:a16="http://schemas.microsoft.com/office/drawing/2014/main" id="{0D4812E2-7357-4AA9-8266-9090A5F2493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8" name="テキスト ボックス 257">
          <a:extLst>
            <a:ext uri="{FF2B5EF4-FFF2-40B4-BE49-F238E27FC236}">
              <a16:creationId xmlns:a16="http://schemas.microsoft.com/office/drawing/2014/main" id="{24C03729-D225-413D-A541-C6DF64B7520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a:extLst>
            <a:ext uri="{FF2B5EF4-FFF2-40B4-BE49-F238E27FC236}">
              <a16:creationId xmlns:a16="http://schemas.microsoft.com/office/drawing/2014/main" id="{FD72724D-0050-4B43-AC0F-EEA08B48865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0" name="テキスト ボックス 259">
          <a:extLst>
            <a:ext uri="{FF2B5EF4-FFF2-40B4-BE49-F238E27FC236}">
              <a16:creationId xmlns:a16="http://schemas.microsoft.com/office/drawing/2014/main" id="{A7F4F0CE-536A-4D82-BBA4-85A72AC5933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公営住宅】&#10;有形固定資産減価償却率グラフ枠">
          <a:extLst>
            <a:ext uri="{FF2B5EF4-FFF2-40B4-BE49-F238E27FC236}">
              <a16:creationId xmlns:a16="http://schemas.microsoft.com/office/drawing/2014/main" id="{0902ACB9-E3BD-4EEA-B60E-7BAF894208F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62" name="直線コネクタ 261">
          <a:extLst>
            <a:ext uri="{FF2B5EF4-FFF2-40B4-BE49-F238E27FC236}">
              <a16:creationId xmlns:a16="http://schemas.microsoft.com/office/drawing/2014/main" id="{73CDAF91-B36E-4F93-AB23-A9C3F40B30A6}"/>
            </a:ext>
          </a:extLst>
        </xdr:cNvPr>
        <xdr:cNvCxnSpPr/>
      </xdr:nvCxnSpPr>
      <xdr:spPr>
        <a:xfrm flipV="1">
          <a:off x="4634865" y="1334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3" name="【公営住宅】&#10;有形固定資産減価償却率最小値テキスト">
          <a:extLst>
            <a:ext uri="{FF2B5EF4-FFF2-40B4-BE49-F238E27FC236}">
              <a16:creationId xmlns:a16="http://schemas.microsoft.com/office/drawing/2014/main" id="{C1AEB039-9801-41B3-B3AC-0225D2C37FD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4" name="直線コネクタ 263">
          <a:extLst>
            <a:ext uri="{FF2B5EF4-FFF2-40B4-BE49-F238E27FC236}">
              <a16:creationId xmlns:a16="http://schemas.microsoft.com/office/drawing/2014/main" id="{CF2B5591-1676-4018-8B50-383B6FC1AA6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65" name="【公営住宅】&#10;有形固定資産減価償却率最大値テキスト">
          <a:extLst>
            <a:ext uri="{FF2B5EF4-FFF2-40B4-BE49-F238E27FC236}">
              <a16:creationId xmlns:a16="http://schemas.microsoft.com/office/drawing/2014/main" id="{5295D9D6-3C5B-47A3-BD28-26C4B6229A22}"/>
            </a:ext>
          </a:extLst>
        </xdr:cNvPr>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66" name="直線コネクタ 265">
          <a:extLst>
            <a:ext uri="{FF2B5EF4-FFF2-40B4-BE49-F238E27FC236}">
              <a16:creationId xmlns:a16="http://schemas.microsoft.com/office/drawing/2014/main" id="{B278CDE4-79A5-432F-B330-54C5CC30E5DA}"/>
            </a:ext>
          </a:extLst>
        </xdr:cNvPr>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xdr:rowOff>
    </xdr:from>
    <xdr:ext cx="405111" cy="259045"/>
    <xdr:sp macro="" textlink="">
      <xdr:nvSpPr>
        <xdr:cNvPr id="267" name="【公営住宅】&#10;有形固定資産減価償却率平均値テキスト">
          <a:extLst>
            <a:ext uri="{FF2B5EF4-FFF2-40B4-BE49-F238E27FC236}">
              <a16:creationId xmlns:a16="http://schemas.microsoft.com/office/drawing/2014/main" id="{1DD6C096-28B4-484C-83DB-9E2CF443AAED}"/>
            </a:ext>
          </a:extLst>
        </xdr:cNvPr>
        <xdr:cNvSpPr txBox="1"/>
      </xdr:nvSpPr>
      <xdr:spPr>
        <a:xfrm>
          <a:off x="4673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68" name="フローチャート: 判断 267">
          <a:extLst>
            <a:ext uri="{FF2B5EF4-FFF2-40B4-BE49-F238E27FC236}">
              <a16:creationId xmlns:a16="http://schemas.microsoft.com/office/drawing/2014/main" id="{B3213E30-46CB-4E59-B987-87BA5859B013}"/>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69" name="フローチャート: 判断 268">
          <a:extLst>
            <a:ext uri="{FF2B5EF4-FFF2-40B4-BE49-F238E27FC236}">
              <a16:creationId xmlns:a16="http://schemas.microsoft.com/office/drawing/2014/main" id="{5F05630E-C4FE-417E-981F-E24FA544A547}"/>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70" name="フローチャート: 判断 269">
          <a:extLst>
            <a:ext uri="{FF2B5EF4-FFF2-40B4-BE49-F238E27FC236}">
              <a16:creationId xmlns:a16="http://schemas.microsoft.com/office/drawing/2014/main" id="{4DADB3B1-AB43-41A9-B936-A0CB52EAD14B}"/>
            </a:ext>
          </a:extLst>
        </xdr:cNvPr>
        <xdr:cNvSpPr/>
      </xdr:nvSpPr>
      <xdr:spPr>
        <a:xfrm>
          <a:off x="2857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71" name="フローチャート: 判断 270">
          <a:extLst>
            <a:ext uri="{FF2B5EF4-FFF2-40B4-BE49-F238E27FC236}">
              <a16:creationId xmlns:a16="http://schemas.microsoft.com/office/drawing/2014/main" id="{CBD39066-38DF-4B24-AE53-01F38BA8B9FA}"/>
            </a:ext>
          </a:extLst>
        </xdr:cNvPr>
        <xdr:cNvSpPr/>
      </xdr:nvSpPr>
      <xdr:spPr>
        <a:xfrm>
          <a:off x="196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72" name="フローチャート: 判断 271">
          <a:extLst>
            <a:ext uri="{FF2B5EF4-FFF2-40B4-BE49-F238E27FC236}">
              <a16:creationId xmlns:a16="http://schemas.microsoft.com/office/drawing/2014/main" id="{00CCA21B-61A3-4833-8FAF-A02519D69E73}"/>
            </a:ext>
          </a:extLst>
        </xdr:cNvPr>
        <xdr:cNvSpPr/>
      </xdr:nvSpPr>
      <xdr:spPr>
        <a:xfrm>
          <a:off x="1079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D66E007-A4DF-4088-90AF-D854F75303C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597337D-EE75-426C-A123-A42E29FC707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8C619A50-E5CE-4927-8088-CB1932B0B61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EE884CB7-6975-40CD-9F46-DAA269AE041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16CA24A7-B1CB-428B-AACD-BB8A10DCB4F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78" name="楕円 277">
          <a:extLst>
            <a:ext uri="{FF2B5EF4-FFF2-40B4-BE49-F238E27FC236}">
              <a16:creationId xmlns:a16="http://schemas.microsoft.com/office/drawing/2014/main" id="{9A8F0229-525B-4247-9000-A94A0C35D99F}"/>
            </a:ext>
          </a:extLst>
        </xdr:cNvPr>
        <xdr:cNvSpPr/>
      </xdr:nvSpPr>
      <xdr:spPr>
        <a:xfrm>
          <a:off x="45847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36847</xdr:rowOff>
    </xdr:from>
    <xdr:ext cx="405111" cy="259045"/>
    <xdr:sp macro="" textlink="">
      <xdr:nvSpPr>
        <xdr:cNvPr id="279" name="【公営住宅】&#10;有形固定資産減価償却率該当値テキスト">
          <a:extLst>
            <a:ext uri="{FF2B5EF4-FFF2-40B4-BE49-F238E27FC236}">
              <a16:creationId xmlns:a16="http://schemas.microsoft.com/office/drawing/2014/main" id="{3130E3BA-4807-4519-9203-8BC4E9C5AABF}"/>
            </a:ext>
          </a:extLst>
        </xdr:cNvPr>
        <xdr:cNvSpPr txBox="1"/>
      </xdr:nvSpPr>
      <xdr:spPr>
        <a:xfrm>
          <a:off x="4673600"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137795</xdr:rowOff>
    </xdr:from>
    <xdr:to>
      <xdr:col>20</xdr:col>
      <xdr:colOff>38100</xdr:colOff>
      <xdr:row>81</xdr:row>
      <xdr:rowOff>67945</xdr:rowOff>
    </xdr:to>
    <xdr:sp macro="" textlink="">
      <xdr:nvSpPr>
        <xdr:cNvPr id="280" name="楕円 279">
          <a:extLst>
            <a:ext uri="{FF2B5EF4-FFF2-40B4-BE49-F238E27FC236}">
              <a16:creationId xmlns:a16="http://schemas.microsoft.com/office/drawing/2014/main" id="{E600ADD1-A04C-4AC7-8826-A67F339C9041}"/>
            </a:ext>
          </a:extLst>
        </xdr:cNvPr>
        <xdr:cNvSpPr/>
      </xdr:nvSpPr>
      <xdr:spPr>
        <a:xfrm>
          <a:off x="3746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17145</xdr:rowOff>
    </xdr:from>
    <xdr:to>
      <xdr:col>24</xdr:col>
      <xdr:colOff>63500</xdr:colOff>
      <xdr:row>81</xdr:row>
      <xdr:rowOff>64770</xdr:rowOff>
    </xdr:to>
    <xdr:cxnSp macro="">
      <xdr:nvCxnSpPr>
        <xdr:cNvPr id="281" name="直線コネクタ 280">
          <a:extLst>
            <a:ext uri="{FF2B5EF4-FFF2-40B4-BE49-F238E27FC236}">
              <a16:creationId xmlns:a16="http://schemas.microsoft.com/office/drawing/2014/main" id="{0FC9E145-92E3-4C03-BC7C-47DC3A45A2B2}"/>
            </a:ext>
          </a:extLst>
        </xdr:cNvPr>
        <xdr:cNvCxnSpPr/>
      </xdr:nvCxnSpPr>
      <xdr:spPr>
        <a:xfrm>
          <a:off x="3797300" y="1390459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92075</xdr:rowOff>
    </xdr:from>
    <xdr:to>
      <xdr:col>15</xdr:col>
      <xdr:colOff>101600</xdr:colOff>
      <xdr:row>81</xdr:row>
      <xdr:rowOff>22225</xdr:rowOff>
    </xdr:to>
    <xdr:sp macro="" textlink="">
      <xdr:nvSpPr>
        <xdr:cNvPr id="282" name="楕円 281">
          <a:extLst>
            <a:ext uri="{FF2B5EF4-FFF2-40B4-BE49-F238E27FC236}">
              <a16:creationId xmlns:a16="http://schemas.microsoft.com/office/drawing/2014/main" id="{FFE92AC3-7AAC-4A80-BD6C-1F6D0E0BF780}"/>
            </a:ext>
          </a:extLst>
        </xdr:cNvPr>
        <xdr:cNvSpPr/>
      </xdr:nvSpPr>
      <xdr:spPr>
        <a:xfrm>
          <a:off x="2857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142875</xdr:rowOff>
    </xdr:from>
    <xdr:to>
      <xdr:col>19</xdr:col>
      <xdr:colOff>177800</xdr:colOff>
      <xdr:row>81</xdr:row>
      <xdr:rowOff>17145</xdr:rowOff>
    </xdr:to>
    <xdr:cxnSp macro="">
      <xdr:nvCxnSpPr>
        <xdr:cNvPr id="283" name="直線コネクタ 282">
          <a:extLst>
            <a:ext uri="{FF2B5EF4-FFF2-40B4-BE49-F238E27FC236}">
              <a16:creationId xmlns:a16="http://schemas.microsoft.com/office/drawing/2014/main" id="{BF46779B-42F8-45AC-95B5-8ED05C4F1DB6}"/>
            </a:ext>
          </a:extLst>
        </xdr:cNvPr>
        <xdr:cNvCxnSpPr/>
      </xdr:nvCxnSpPr>
      <xdr:spPr>
        <a:xfrm>
          <a:off x="2908300" y="138588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284" name="n_1aveValue【公営住宅】&#10;有形固定資産減価償却率">
          <a:extLst>
            <a:ext uri="{FF2B5EF4-FFF2-40B4-BE49-F238E27FC236}">
              <a16:creationId xmlns:a16="http://schemas.microsoft.com/office/drawing/2014/main" id="{4BECC1D7-0185-4660-AF90-826E2536E509}"/>
            </a:ext>
          </a:extLst>
        </xdr:cNvPr>
        <xdr:cNvSpPr txBox="1"/>
      </xdr:nvSpPr>
      <xdr:spPr>
        <a:xfrm>
          <a:off x="3582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133366</xdr:rowOff>
    </xdr:from>
    <xdr:ext cx="405111" cy="259045"/>
    <xdr:sp macro="" textlink="">
      <xdr:nvSpPr>
        <xdr:cNvPr id="285" name="n_2aveValue【公営住宅】&#10;有形固定資産減価償却率">
          <a:extLst>
            <a:ext uri="{FF2B5EF4-FFF2-40B4-BE49-F238E27FC236}">
              <a16:creationId xmlns:a16="http://schemas.microsoft.com/office/drawing/2014/main" id="{B5D3EB4F-81EB-46CD-AB4C-2A30D53CF2C5}"/>
            </a:ext>
          </a:extLst>
        </xdr:cNvPr>
        <xdr:cNvSpPr txBox="1"/>
      </xdr:nvSpPr>
      <xdr:spPr>
        <a:xfrm>
          <a:off x="2705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134002</xdr:rowOff>
    </xdr:from>
    <xdr:ext cx="405111" cy="259045"/>
    <xdr:sp macro="" textlink="">
      <xdr:nvSpPr>
        <xdr:cNvPr id="286" name="n_3aveValue【公営住宅】&#10;有形固定資産減価償却率">
          <a:extLst>
            <a:ext uri="{FF2B5EF4-FFF2-40B4-BE49-F238E27FC236}">
              <a16:creationId xmlns:a16="http://schemas.microsoft.com/office/drawing/2014/main" id="{D3E7478B-9690-42C8-B1EB-02A2C31877C9}"/>
            </a:ext>
          </a:extLst>
        </xdr:cNvPr>
        <xdr:cNvSpPr txBox="1"/>
      </xdr:nvSpPr>
      <xdr:spPr>
        <a:xfrm>
          <a:off x="1816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126382</xdr:rowOff>
    </xdr:from>
    <xdr:ext cx="405111" cy="259045"/>
    <xdr:sp macro="" textlink="">
      <xdr:nvSpPr>
        <xdr:cNvPr id="287" name="n_4aveValue【公営住宅】&#10;有形固定資産減価償却率">
          <a:extLst>
            <a:ext uri="{FF2B5EF4-FFF2-40B4-BE49-F238E27FC236}">
              <a16:creationId xmlns:a16="http://schemas.microsoft.com/office/drawing/2014/main" id="{789CE079-C4A6-474D-8A23-914D7F4F0F9C}"/>
            </a:ext>
          </a:extLst>
        </xdr:cNvPr>
        <xdr:cNvSpPr txBox="1"/>
      </xdr:nvSpPr>
      <xdr:spPr>
        <a:xfrm>
          <a:off x="927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84472</xdr:rowOff>
    </xdr:from>
    <xdr:ext cx="405111" cy="259045"/>
    <xdr:sp macro="" textlink="">
      <xdr:nvSpPr>
        <xdr:cNvPr id="288" name="n_1mainValue【公営住宅】&#10;有形固定資産減価償却率">
          <a:extLst>
            <a:ext uri="{FF2B5EF4-FFF2-40B4-BE49-F238E27FC236}">
              <a16:creationId xmlns:a16="http://schemas.microsoft.com/office/drawing/2014/main" id="{25E3DCA3-0819-4F61-8E27-1BBEE9C4F260}"/>
            </a:ext>
          </a:extLst>
        </xdr:cNvPr>
        <xdr:cNvSpPr txBox="1"/>
      </xdr:nvSpPr>
      <xdr:spPr>
        <a:xfrm>
          <a:off x="35820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38752</xdr:rowOff>
    </xdr:from>
    <xdr:ext cx="405111" cy="259045"/>
    <xdr:sp macro="" textlink="">
      <xdr:nvSpPr>
        <xdr:cNvPr id="289" name="n_2mainValue【公営住宅】&#10;有形固定資産減価償却率">
          <a:extLst>
            <a:ext uri="{FF2B5EF4-FFF2-40B4-BE49-F238E27FC236}">
              <a16:creationId xmlns:a16="http://schemas.microsoft.com/office/drawing/2014/main" id="{518B9922-FA7F-4FE3-AAD2-933C20FD6B01}"/>
            </a:ext>
          </a:extLst>
        </xdr:cNvPr>
        <xdr:cNvSpPr txBox="1"/>
      </xdr:nvSpPr>
      <xdr:spPr>
        <a:xfrm>
          <a:off x="27057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a:extLst>
            <a:ext uri="{FF2B5EF4-FFF2-40B4-BE49-F238E27FC236}">
              <a16:creationId xmlns:a16="http://schemas.microsoft.com/office/drawing/2014/main" id="{E9F086AE-DE5D-4B7E-89F7-E9EF5EBA09D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a:extLst>
            <a:ext uri="{FF2B5EF4-FFF2-40B4-BE49-F238E27FC236}">
              <a16:creationId xmlns:a16="http://schemas.microsoft.com/office/drawing/2014/main" id="{BF4B6124-D7C3-4D36-8FC6-FAA24E96C8B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a:extLst>
            <a:ext uri="{FF2B5EF4-FFF2-40B4-BE49-F238E27FC236}">
              <a16:creationId xmlns:a16="http://schemas.microsoft.com/office/drawing/2014/main" id="{3EFFC7E6-4D67-438F-927B-3F7F1729445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a:extLst>
            <a:ext uri="{FF2B5EF4-FFF2-40B4-BE49-F238E27FC236}">
              <a16:creationId xmlns:a16="http://schemas.microsoft.com/office/drawing/2014/main" id="{F8C0561E-925E-40AF-A9A7-83ECE41F8F6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a:extLst>
            <a:ext uri="{FF2B5EF4-FFF2-40B4-BE49-F238E27FC236}">
              <a16:creationId xmlns:a16="http://schemas.microsoft.com/office/drawing/2014/main" id="{7E006B15-17CD-41A9-98E6-1E2F60E8C7B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a:extLst>
            <a:ext uri="{FF2B5EF4-FFF2-40B4-BE49-F238E27FC236}">
              <a16:creationId xmlns:a16="http://schemas.microsoft.com/office/drawing/2014/main" id="{7EFFA6B0-4839-489A-A579-3737D2CAF99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a:extLst>
            <a:ext uri="{FF2B5EF4-FFF2-40B4-BE49-F238E27FC236}">
              <a16:creationId xmlns:a16="http://schemas.microsoft.com/office/drawing/2014/main" id="{05D34764-AF76-4573-AB8C-874AECF9E47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a:extLst>
            <a:ext uri="{FF2B5EF4-FFF2-40B4-BE49-F238E27FC236}">
              <a16:creationId xmlns:a16="http://schemas.microsoft.com/office/drawing/2014/main" id="{7449BCD0-A8B8-47F2-A382-A2472811E5A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a:extLst>
            <a:ext uri="{FF2B5EF4-FFF2-40B4-BE49-F238E27FC236}">
              <a16:creationId xmlns:a16="http://schemas.microsoft.com/office/drawing/2014/main" id="{1AD0B8B0-A41A-4A27-B4F4-A55B8C85108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a:extLst>
            <a:ext uri="{FF2B5EF4-FFF2-40B4-BE49-F238E27FC236}">
              <a16:creationId xmlns:a16="http://schemas.microsoft.com/office/drawing/2014/main" id="{C554D583-1FB0-4656-8EB1-746D76AF962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0" name="直線コネクタ 299">
          <a:extLst>
            <a:ext uri="{FF2B5EF4-FFF2-40B4-BE49-F238E27FC236}">
              <a16:creationId xmlns:a16="http://schemas.microsoft.com/office/drawing/2014/main" id="{60999083-4713-4BA8-B0BB-62A3AC6ADF7F}"/>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1" name="テキスト ボックス 300">
          <a:extLst>
            <a:ext uri="{FF2B5EF4-FFF2-40B4-BE49-F238E27FC236}">
              <a16:creationId xmlns:a16="http://schemas.microsoft.com/office/drawing/2014/main" id="{81474BF6-72FB-488F-9D83-0487EBC6D49C}"/>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2" name="直線コネクタ 301">
          <a:extLst>
            <a:ext uri="{FF2B5EF4-FFF2-40B4-BE49-F238E27FC236}">
              <a16:creationId xmlns:a16="http://schemas.microsoft.com/office/drawing/2014/main" id="{DD567F76-181C-49F7-A11A-56E03C0632E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03" name="テキスト ボックス 302">
          <a:extLst>
            <a:ext uri="{FF2B5EF4-FFF2-40B4-BE49-F238E27FC236}">
              <a16:creationId xmlns:a16="http://schemas.microsoft.com/office/drawing/2014/main" id="{D45A72B6-E1D6-4539-8E53-09B9A6D0FE6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4" name="直線コネクタ 303">
          <a:extLst>
            <a:ext uri="{FF2B5EF4-FFF2-40B4-BE49-F238E27FC236}">
              <a16:creationId xmlns:a16="http://schemas.microsoft.com/office/drawing/2014/main" id="{B5386962-020E-4FB4-ACE8-9E2BDAD6E60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05" name="テキスト ボックス 304">
          <a:extLst>
            <a:ext uri="{FF2B5EF4-FFF2-40B4-BE49-F238E27FC236}">
              <a16:creationId xmlns:a16="http://schemas.microsoft.com/office/drawing/2014/main" id="{662F1D29-D345-4324-AE1B-C9A2A7D043C2}"/>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6" name="直線コネクタ 305">
          <a:extLst>
            <a:ext uri="{FF2B5EF4-FFF2-40B4-BE49-F238E27FC236}">
              <a16:creationId xmlns:a16="http://schemas.microsoft.com/office/drawing/2014/main" id="{79D80D3F-A18A-4DF7-86B3-392E2627CF7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07" name="テキスト ボックス 306">
          <a:extLst>
            <a:ext uri="{FF2B5EF4-FFF2-40B4-BE49-F238E27FC236}">
              <a16:creationId xmlns:a16="http://schemas.microsoft.com/office/drawing/2014/main" id="{49EB7753-AE4D-4EDF-9B4C-60CA74BF2786}"/>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a:extLst>
            <a:ext uri="{FF2B5EF4-FFF2-40B4-BE49-F238E27FC236}">
              <a16:creationId xmlns:a16="http://schemas.microsoft.com/office/drawing/2014/main" id="{7859D1E1-9CE4-4AD0-B3D9-15251AC6F4C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9" name="テキスト ボックス 308">
          <a:extLst>
            <a:ext uri="{FF2B5EF4-FFF2-40B4-BE49-F238E27FC236}">
              <a16:creationId xmlns:a16="http://schemas.microsoft.com/office/drawing/2014/main" id="{0A5CFF7C-F0B1-45C9-BF33-19E4BEAFCD1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公営住宅】&#10;一人当たり面積グラフ枠">
          <a:extLst>
            <a:ext uri="{FF2B5EF4-FFF2-40B4-BE49-F238E27FC236}">
              <a16:creationId xmlns:a16="http://schemas.microsoft.com/office/drawing/2014/main" id="{4F17704C-15E9-45FD-A4DF-716687A1725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11" name="直線コネクタ 310">
          <a:extLst>
            <a:ext uri="{FF2B5EF4-FFF2-40B4-BE49-F238E27FC236}">
              <a16:creationId xmlns:a16="http://schemas.microsoft.com/office/drawing/2014/main" id="{97DAB3FA-F968-4F04-A352-15D2FF14E443}"/>
            </a:ext>
          </a:extLst>
        </xdr:cNvPr>
        <xdr:cNvCxnSpPr/>
      </xdr:nvCxnSpPr>
      <xdr:spPr>
        <a:xfrm flipV="1">
          <a:off x="10476865" y="13454726"/>
          <a:ext cx="0" cy="131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12" name="【公営住宅】&#10;一人当たり面積最小値テキスト">
          <a:extLst>
            <a:ext uri="{FF2B5EF4-FFF2-40B4-BE49-F238E27FC236}">
              <a16:creationId xmlns:a16="http://schemas.microsoft.com/office/drawing/2014/main" id="{7DF2E9EB-3E9D-46D1-9D86-4B352E1D8BD3}"/>
            </a:ext>
          </a:extLst>
        </xdr:cNvPr>
        <xdr:cNvSpPr txBox="1"/>
      </xdr:nvSpPr>
      <xdr:spPr>
        <a:xfrm>
          <a:off x="10515600" y="147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13" name="直線コネクタ 312">
          <a:extLst>
            <a:ext uri="{FF2B5EF4-FFF2-40B4-BE49-F238E27FC236}">
              <a16:creationId xmlns:a16="http://schemas.microsoft.com/office/drawing/2014/main" id="{6EC1B2F3-6109-4405-9680-49BE9329F6C6}"/>
            </a:ext>
          </a:extLst>
        </xdr:cNvPr>
        <xdr:cNvCxnSpPr/>
      </xdr:nvCxnSpPr>
      <xdr:spPr>
        <a:xfrm>
          <a:off x="10388600" y="1476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14" name="【公営住宅】&#10;一人当たり面積最大値テキスト">
          <a:extLst>
            <a:ext uri="{FF2B5EF4-FFF2-40B4-BE49-F238E27FC236}">
              <a16:creationId xmlns:a16="http://schemas.microsoft.com/office/drawing/2014/main" id="{D0E8BE95-D437-4AED-90DF-62964E71A8BF}"/>
            </a:ext>
          </a:extLst>
        </xdr:cNvPr>
        <xdr:cNvSpPr txBox="1"/>
      </xdr:nvSpPr>
      <xdr:spPr>
        <a:xfrm>
          <a:off x="10515600"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15" name="直線コネクタ 314">
          <a:extLst>
            <a:ext uri="{FF2B5EF4-FFF2-40B4-BE49-F238E27FC236}">
              <a16:creationId xmlns:a16="http://schemas.microsoft.com/office/drawing/2014/main" id="{FA096919-22AF-43DA-B950-C7DF2330F374}"/>
            </a:ext>
          </a:extLst>
        </xdr:cNvPr>
        <xdr:cNvCxnSpPr/>
      </xdr:nvCxnSpPr>
      <xdr:spPr>
        <a:xfrm>
          <a:off x="10388600" y="1345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100829</xdr:rowOff>
    </xdr:from>
    <xdr:ext cx="469744" cy="259045"/>
    <xdr:sp macro="" textlink="">
      <xdr:nvSpPr>
        <xdr:cNvPr id="316" name="【公営住宅】&#10;一人当たり面積平均値テキスト">
          <a:extLst>
            <a:ext uri="{FF2B5EF4-FFF2-40B4-BE49-F238E27FC236}">
              <a16:creationId xmlns:a16="http://schemas.microsoft.com/office/drawing/2014/main" id="{4BAB1059-A49B-4686-B524-11EA8B9B31F1}"/>
            </a:ext>
          </a:extLst>
        </xdr:cNvPr>
        <xdr:cNvSpPr txBox="1"/>
      </xdr:nvSpPr>
      <xdr:spPr>
        <a:xfrm>
          <a:off x="10515600" y="1450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17" name="フローチャート: 判断 316">
          <a:extLst>
            <a:ext uri="{FF2B5EF4-FFF2-40B4-BE49-F238E27FC236}">
              <a16:creationId xmlns:a16="http://schemas.microsoft.com/office/drawing/2014/main" id="{5C1334FF-03BA-4642-A658-BF51A74B22CB}"/>
            </a:ext>
          </a:extLst>
        </xdr:cNvPr>
        <xdr:cNvSpPr/>
      </xdr:nvSpPr>
      <xdr:spPr>
        <a:xfrm>
          <a:off x="10426700" y="1452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18" name="フローチャート: 判断 317">
          <a:extLst>
            <a:ext uri="{FF2B5EF4-FFF2-40B4-BE49-F238E27FC236}">
              <a16:creationId xmlns:a16="http://schemas.microsoft.com/office/drawing/2014/main" id="{2C84F5AC-3BC5-4AE2-A134-502D39FD7935}"/>
            </a:ext>
          </a:extLst>
        </xdr:cNvPr>
        <xdr:cNvSpPr/>
      </xdr:nvSpPr>
      <xdr:spPr>
        <a:xfrm>
          <a:off x="9588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19" name="フローチャート: 判断 318">
          <a:extLst>
            <a:ext uri="{FF2B5EF4-FFF2-40B4-BE49-F238E27FC236}">
              <a16:creationId xmlns:a16="http://schemas.microsoft.com/office/drawing/2014/main" id="{30C0DCB9-F7F4-4BFC-8296-116770692693}"/>
            </a:ext>
          </a:extLst>
        </xdr:cNvPr>
        <xdr:cNvSpPr/>
      </xdr:nvSpPr>
      <xdr:spPr>
        <a:xfrm>
          <a:off x="8699500" y="1458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20" name="フローチャート: 判断 319">
          <a:extLst>
            <a:ext uri="{FF2B5EF4-FFF2-40B4-BE49-F238E27FC236}">
              <a16:creationId xmlns:a16="http://schemas.microsoft.com/office/drawing/2014/main" id="{235B5FC5-A195-4204-B748-6554957560FD}"/>
            </a:ext>
          </a:extLst>
        </xdr:cNvPr>
        <xdr:cNvSpPr/>
      </xdr:nvSpPr>
      <xdr:spPr>
        <a:xfrm>
          <a:off x="7810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159390</xdr:rowOff>
    </xdr:from>
    <xdr:to>
      <xdr:col>36</xdr:col>
      <xdr:colOff>165100</xdr:colOff>
      <xdr:row>85</xdr:row>
      <xdr:rowOff>89540</xdr:rowOff>
    </xdr:to>
    <xdr:sp macro="" textlink="">
      <xdr:nvSpPr>
        <xdr:cNvPr id="321" name="フローチャート: 判断 320">
          <a:extLst>
            <a:ext uri="{FF2B5EF4-FFF2-40B4-BE49-F238E27FC236}">
              <a16:creationId xmlns:a16="http://schemas.microsoft.com/office/drawing/2014/main" id="{897A57AB-826E-488F-BDF0-7D328700BEE4}"/>
            </a:ext>
          </a:extLst>
        </xdr:cNvPr>
        <xdr:cNvSpPr/>
      </xdr:nvSpPr>
      <xdr:spPr>
        <a:xfrm>
          <a:off x="6921500" y="1456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4CE3B4B0-C920-465E-ADDC-974B4BC7FAE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E2640857-F07C-45A1-BC4B-988C8C5CFAB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22F13EBA-71DF-4BA3-BFA9-82E8F5B2D33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C06FF920-DACA-4BE4-BCFD-1D0A231285D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D8C3E0D4-7772-4A85-A983-3347276B4F4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95839</xdr:rowOff>
    </xdr:from>
    <xdr:to>
      <xdr:col>55</xdr:col>
      <xdr:colOff>50800</xdr:colOff>
      <xdr:row>85</xdr:row>
      <xdr:rowOff>25989</xdr:rowOff>
    </xdr:to>
    <xdr:sp macro="" textlink="">
      <xdr:nvSpPr>
        <xdr:cNvPr id="327" name="楕円 326">
          <a:extLst>
            <a:ext uri="{FF2B5EF4-FFF2-40B4-BE49-F238E27FC236}">
              <a16:creationId xmlns:a16="http://schemas.microsoft.com/office/drawing/2014/main" id="{0D6A0EDB-E398-49D7-8BAF-97BA4AEDF20C}"/>
            </a:ext>
          </a:extLst>
        </xdr:cNvPr>
        <xdr:cNvSpPr/>
      </xdr:nvSpPr>
      <xdr:spPr>
        <a:xfrm>
          <a:off x="10426700" y="1449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118716</xdr:rowOff>
    </xdr:from>
    <xdr:ext cx="469744" cy="259045"/>
    <xdr:sp macro="" textlink="">
      <xdr:nvSpPr>
        <xdr:cNvPr id="328" name="【公営住宅】&#10;一人当たり面積該当値テキスト">
          <a:extLst>
            <a:ext uri="{FF2B5EF4-FFF2-40B4-BE49-F238E27FC236}">
              <a16:creationId xmlns:a16="http://schemas.microsoft.com/office/drawing/2014/main" id="{5EE31A81-F180-4D9A-B72D-DFCFA4B2AB9C}"/>
            </a:ext>
          </a:extLst>
        </xdr:cNvPr>
        <xdr:cNvSpPr txBox="1"/>
      </xdr:nvSpPr>
      <xdr:spPr>
        <a:xfrm>
          <a:off x="10515600" y="1434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99222</xdr:rowOff>
    </xdr:from>
    <xdr:to>
      <xdr:col>50</xdr:col>
      <xdr:colOff>165100</xdr:colOff>
      <xdr:row>85</xdr:row>
      <xdr:rowOff>29372</xdr:rowOff>
    </xdr:to>
    <xdr:sp macro="" textlink="">
      <xdr:nvSpPr>
        <xdr:cNvPr id="329" name="楕円 328">
          <a:extLst>
            <a:ext uri="{FF2B5EF4-FFF2-40B4-BE49-F238E27FC236}">
              <a16:creationId xmlns:a16="http://schemas.microsoft.com/office/drawing/2014/main" id="{1E6B68CD-9CFD-4A04-8B47-40EB1DEEB2AE}"/>
            </a:ext>
          </a:extLst>
        </xdr:cNvPr>
        <xdr:cNvSpPr/>
      </xdr:nvSpPr>
      <xdr:spPr>
        <a:xfrm>
          <a:off x="9588500" y="1450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146639</xdr:rowOff>
    </xdr:from>
    <xdr:to>
      <xdr:col>55</xdr:col>
      <xdr:colOff>0</xdr:colOff>
      <xdr:row>84</xdr:row>
      <xdr:rowOff>150022</xdr:rowOff>
    </xdr:to>
    <xdr:cxnSp macro="">
      <xdr:nvCxnSpPr>
        <xdr:cNvPr id="330" name="直線コネクタ 329">
          <a:extLst>
            <a:ext uri="{FF2B5EF4-FFF2-40B4-BE49-F238E27FC236}">
              <a16:creationId xmlns:a16="http://schemas.microsoft.com/office/drawing/2014/main" id="{BC010334-3415-48C3-BED3-AF3EAC9106D6}"/>
            </a:ext>
          </a:extLst>
        </xdr:cNvPr>
        <xdr:cNvCxnSpPr/>
      </xdr:nvCxnSpPr>
      <xdr:spPr>
        <a:xfrm flipV="1">
          <a:off x="9639300" y="14548439"/>
          <a:ext cx="8382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106857</xdr:rowOff>
    </xdr:from>
    <xdr:to>
      <xdr:col>46</xdr:col>
      <xdr:colOff>38100</xdr:colOff>
      <xdr:row>85</xdr:row>
      <xdr:rowOff>37007</xdr:rowOff>
    </xdr:to>
    <xdr:sp macro="" textlink="">
      <xdr:nvSpPr>
        <xdr:cNvPr id="331" name="楕円 330">
          <a:extLst>
            <a:ext uri="{FF2B5EF4-FFF2-40B4-BE49-F238E27FC236}">
              <a16:creationId xmlns:a16="http://schemas.microsoft.com/office/drawing/2014/main" id="{4DFB667E-51F5-4FE9-ABFA-23FCBC42D5DD}"/>
            </a:ext>
          </a:extLst>
        </xdr:cNvPr>
        <xdr:cNvSpPr/>
      </xdr:nvSpPr>
      <xdr:spPr>
        <a:xfrm>
          <a:off x="8699500" y="1450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150022</xdr:rowOff>
    </xdr:from>
    <xdr:to>
      <xdr:col>50</xdr:col>
      <xdr:colOff>114300</xdr:colOff>
      <xdr:row>84</xdr:row>
      <xdr:rowOff>157657</xdr:rowOff>
    </xdr:to>
    <xdr:cxnSp macro="">
      <xdr:nvCxnSpPr>
        <xdr:cNvPr id="332" name="直線コネクタ 331">
          <a:extLst>
            <a:ext uri="{FF2B5EF4-FFF2-40B4-BE49-F238E27FC236}">
              <a16:creationId xmlns:a16="http://schemas.microsoft.com/office/drawing/2014/main" id="{A682D082-C1C8-4765-866F-2D950F13899D}"/>
            </a:ext>
          </a:extLst>
        </xdr:cNvPr>
        <xdr:cNvCxnSpPr/>
      </xdr:nvCxnSpPr>
      <xdr:spPr>
        <a:xfrm flipV="1">
          <a:off x="8750300" y="14551822"/>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55384</xdr:rowOff>
    </xdr:from>
    <xdr:ext cx="469744" cy="259045"/>
    <xdr:sp macro="" textlink="">
      <xdr:nvSpPr>
        <xdr:cNvPr id="333" name="n_1aveValue【公営住宅】&#10;一人当たり面積">
          <a:extLst>
            <a:ext uri="{FF2B5EF4-FFF2-40B4-BE49-F238E27FC236}">
              <a16:creationId xmlns:a16="http://schemas.microsoft.com/office/drawing/2014/main" id="{F7A9BE62-916D-4975-8236-CD8EA9CBEE01}"/>
            </a:ext>
          </a:extLst>
        </xdr:cNvPr>
        <xdr:cNvSpPr txBox="1"/>
      </xdr:nvSpPr>
      <xdr:spPr>
        <a:xfrm>
          <a:off x="9391727" y="1462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107185</xdr:rowOff>
    </xdr:from>
    <xdr:ext cx="469744" cy="259045"/>
    <xdr:sp macro="" textlink="">
      <xdr:nvSpPr>
        <xdr:cNvPr id="334" name="n_2aveValue【公営住宅】&#10;一人当たり面積">
          <a:extLst>
            <a:ext uri="{FF2B5EF4-FFF2-40B4-BE49-F238E27FC236}">
              <a16:creationId xmlns:a16="http://schemas.microsoft.com/office/drawing/2014/main" id="{1803C669-8D24-4DF3-8086-BDB5382F4BDF}"/>
            </a:ext>
          </a:extLst>
        </xdr:cNvPr>
        <xdr:cNvSpPr txBox="1"/>
      </xdr:nvSpPr>
      <xdr:spPr>
        <a:xfrm>
          <a:off x="8515427" y="1468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112011</xdr:rowOff>
    </xdr:from>
    <xdr:ext cx="469744" cy="259045"/>
    <xdr:sp macro="" textlink="">
      <xdr:nvSpPr>
        <xdr:cNvPr id="335" name="n_3aveValue【公営住宅】&#10;一人当たり面積">
          <a:extLst>
            <a:ext uri="{FF2B5EF4-FFF2-40B4-BE49-F238E27FC236}">
              <a16:creationId xmlns:a16="http://schemas.microsoft.com/office/drawing/2014/main" id="{948F10D7-4841-448A-9072-2490F1CE8B29}"/>
            </a:ext>
          </a:extLst>
        </xdr:cNvPr>
        <xdr:cNvSpPr txBox="1"/>
      </xdr:nvSpPr>
      <xdr:spPr>
        <a:xfrm>
          <a:off x="7626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106067</xdr:rowOff>
    </xdr:from>
    <xdr:ext cx="469744" cy="259045"/>
    <xdr:sp macro="" textlink="">
      <xdr:nvSpPr>
        <xdr:cNvPr id="336" name="n_4aveValue【公営住宅】&#10;一人当たり面積">
          <a:extLst>
            <a:ext uri="{FF2B5EF4-FFF2-40B4-BE49-F238E27FC236}">
              <a16:creationId xmlns:a16="http://schemas.microsoft.com/office/drawing/2014/main" id="{0CD72ECB-D595-40F7-8D52-2F6398167AA1}"/>
            </a:ext>
          </a:extLst>
        </xdr:cNvPr>
        <xdr:cNvSpPr txBox="1"/>
      </xdr:nvSpPr>
      <xdr:spPr>
        <a:xfrm>
          <a:off x="6737427" y="1433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45899</xdr:rowOff>
    </xdr:from>
    <xdr:ext cx="469744" cy="259045"/>
    <xdr:sp macro="" textlink="">
      <xdr:nvSpPr>
        <xdr:cNvPr id="337" name="n_1mainValue【公営住宅】&#10;一人当たり面積">
          <a:extLst>
            <a:ext uri="{FF2B5EF4-FFF2-40B4-BE49-F238E27FC236}">
              <a16:creationId xmlns:a16="http://schemas.microsoft.com/office/drawing/2014/main" id="{FB4A0893-2C98-4FA4-8EF9-484FE1AD628B}"/>
            </a:ext>
          </a:extLst>
        </xdr:cNvPr>
        <xdr:cNvSpPr txBox="1"/>
      </xdr:nvSpPr>
      <xdr:spPr>
        <a:xfrm>
          <a:off x="9391727" y="1427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53534</xdr:rowOff>
    </xdr:from>
    <xdr:ext cx="469744" cy="259045"/>
    <xdr:sp macro="" textlink="">
      <xdr:nvSpPr>
        <xdr:cNvPr id="338" name="n_2mainValue【公営住宅】&#10;一人当たり面積">
          <a:extLst>
            <a:ext uri="{FF2B5EF4-FFF2-40B4-BE49-F238E27FC236}">
              <a16:creationId xmlns:a16="http://schemas.microsoft.com/office/drawing/2014/main" id="{021AD13E-45E6-42BD-B485-9F6DF0FB9A01}"/>
            </a:ext>
          </a:extLst>
        </xdr:cNvPr>
        <xdr:cNvSpPr txBox="1"/>
      </xdr:nvSpPr>
      <xdr:spPr>
        <a:xfrm>
          <a:off x="8515427" y="1428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9" name="正方形/長方形 338">
          <a:extLst>
            <a:ext uri="{FF2B5EF4-FFF2-40B4-BE49-F238E27FC236}">
              <a16:creationId xmlns:a16="http://schemas.microsoft.com/office/drawing/2014/main" id="{76DA5EC3-E0DF-4BDA-8862-F2EFBC05466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0" name="正方形/長方形 339">
          <a:extLst>
            <a:ext uri="{FF2B5EF4-FFF2-40B4-BE49-F238E27FC236}">
              <a16:creationId xmlns:a16="http://schemas.microsoft.com/office/drawing/2014/main" id="{1C9ACCD5-59B5-4313-A804-DA5EA30BC23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1" name="正方形/長方形 340">
          <a:extLst>
            <a:ext uri="{FF2B5EF4-FFF2-40B4-BE49-F238E27FC236}">
              <a16:creationId xmlns:a16="http://schemas.microsoft.com/office/drawing/2014/main" id="{5261007A-B802-4C6C-BA3C-75D7B399F3C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2" name="正方形/長方形 341">
          <a:extLst>
            <a:ext uri="{FF2B5EF4-FFF2-40B4-BE49-F238E27FC236}">
              <a16:creationId xmlns:a16="http://schemas.microsoft.com/office/drawing/2014/main" id="{F89E19EB-ED69-48C1-9A23-59911ADE3C5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3" name="正方形/長方形 342">
          <a:extLst>
            <a:ext uri="{FF2B5EF4-FFF2-40B4-BE49-F238E27FC236}">
              <a16:creationId xmlns:a16="http://schemas.microsoft.com/office/drawing/2014/main" id="{EAE428FF-C2F8-4CF4-95E8-948D3118594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4" name="正方形/長方形 343">
          <a:extLst>
            <a:ext uri="{FF2B5EF4-FFF2-40B4-BE49-F238E27FC236}">
              <a16:creationId xmlns:a16="http://schemas.microsoft.com/office/drawing/2014/main" id="{6D7A3F08-6A39-4D4F-9B2A-CAA7F471E9B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5" name="正方形/長方形 344">
          <a:extLst>
            <a:ext uri="{FF2B5EF4-FFF2-40B4-BE49-F238E27FC236}">
              <a16:creationId xmlns:a16="http://schemas.microsoft.com/office/drawing/2014/main" id="{1F912924-40F2-435A-A019-379C786A96B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6" name="正方形/長方形 345">
          <a:extLst>
            <a:ext uri="{FF2B5EF4-FFF2-40B4-BE49-F238E27FC236}">
              <a16:creationId xmlns:a16="http://schemas.microsoft.com/office/drawing/2014/main" id="{417851FB-C674-470C-AD2C-3694528AA64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a:extLst>
            <a:ext uri="{FF2B5EF4-FFF2-40B4-BE49-F238E27FC236}">
              <a16:creationId xmlns:a16="http://schemas.microsoft.com/office/drawing/2014/main" id="{6C6309A8-EA7D-4C0B-A89A-98A333FE75D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a:extLst>
            <a:ext uri="{FF2B5EF4-FFF2-40B4-BE49-F238E27FC236}">
              <a16:creationId xmlns:a16="http://schemas.microsoft.com/office/drawing/2014/main" id="{C285FBDC-6B95-4012-BB1A-72CE158DAE0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a:extLst>
            <a:ext uri="{FF2B5EF4-FFF2-40B4-BE49-F238E27FC236}">
              <a16:creationId xmlns:a16="http://schemas.microsoft.com/office/drawing/2014/main" id="{6DC58628-80C1-4FD5-9FD4-84D2173345B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a:extLst>
            <a:ext uri="{FF2B5EF4-FFF2-40B4-BE49-F238E27FC236}">
              <a16:creationId xmlns:a16="http://schemas.microsoft.com/office/drawing/2014/main" id="{4C9A07DE-D126-481D-B96B-661C7331E5C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a:extLst>
            <a:ext uri="{FF2B5EF4-FFF2-40B4-BE49-F238E27FC236}">
              <a16:creationId xmlns:a16="http://schemas.microsoft.com/office/drawing/2014/main" id="{EC5C6EFF-D6AA-4997-8894-1AD88F634DE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a:extLst>
            <a:ext uri="{FF2B5EF4-FFF2-40B4-BE49-F238E27FC236}">
              <a16:creationId xmlns:a16="http://schemas.microsoft.com/office/drawing/2014/main" id="{570E59DD-198C-49AA-A6B8-437940E6EBD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a:extLst>
            <a:ext uri="{FF2B5EF4-FFF2-40B4-BE49-F238E27FC236}">
              <a16:creationId xmlns:a16="http://schemas.microsoft.com/office/drawing/2014/main" id="{585D2623-4B8A-495C-86E0-2C857C7A84A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a:extLst>
            <a:ext uri="{FF2B5EF4-FFF2-40B4-BE49-F238E27FC236}">
              <a16:creationId xmlns:a16="http://schemas.microsoft.com/office/drawing/2014/main" id="{73C6DFB6-292B-4022-AC60-40456D022FA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5" name="正方形/長方形 354">
          <a:extLst>
            <a:ext uri="{FF2B5EF4-FFF2-40B4-BE49-F238E27FC236}">
              <a16:creationId xmlns:a16="http://schemas.microsoft.com/office/drawing/2014/main" id="{3C1C92FD-BF5D-4989-9DAE-84F89330927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6" name="正方形/長方形 355">
          <a:extLst>
            <a:ext uri="{FF2B5EF4-FFF2-40B4-BE49-F238E27FC236}">
              <a16:creationId xmlns:a16="http://schemas.microsoft.com/office/drawing/2014/main" id="{F62D857B-6DF2-4FCE-89E1-1AD5A1861E1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7" name="正方形/長方形 356">
          <a:extLst>
            <a:ext uri="{FF2B5EF4-FFF2-40B4-BE49-F238E27FC236}">
              <a16:creationId xmlns:a16="http://schemas.microsoft.com/office/drawing/2014/main" id="{5D5ABCF4-666E-41BB-86F6-2BE22D6FA3B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8" name="正方形/長方形 357">
          <a:extLst>
            <a:ext uri="{FF2B5EF4-FFF2-40B4-BE49-F238E27FC236}">
              <a16:creationId xmlns:a16="http://schemas.microsoft.com/office/drawing/2014/main" id="{B96FDF06-DF46-4EE3-BAAA-3D11B6232BF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9" name="正方形/長方形 358">
          <a:extLst>
            <a:ext uri="{FF2B5EF4-FFF2-40B4-BE49-F238E27FC236}">
              <a16:creationId xmlns:a16="http://schemas.microsoft.com/office/drawing/2014/main" id="{0B01E2B8-AED7-4D15-A239-49B6D213022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0" name="正方形/長方形 359">
          <a:extLst>
            <a:ext uri="{FF2B5EF4-FFF2-40B4-BE49-F238E27FC236}">
              <a16:creationId xmlns:a16="http://schemas.microsoft.com/office/drawing/2014/main" id="{21F2A19F-F1AE-4875-83E5-01E3F5C5D4C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1" name="正方形/長方形 360">
          <a:extLst>
            <a:ext uri="{FF2B5EF4-FFF2-40B4-BE49-F238E27FC236}">
              <a16:creationId xmlns:a16="http://schemas.microsoft.com/office/drawing/2014/main" id="{652CF0B1-8AA0-4903-997D-C2DAD66C4DD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2" name="正方形/長方形 361">
          <a:extLst>
            <a:ext uri="{FF2B5EF4-FFF2-40B4-BE49-F238E27FC236}">
              <a16:creationId xmlns:a16="http://schemas.microsoft.com/office/drawing/2014/main" id="{54D88D87-F09B-47F5-B23E-4F0C7DD6EB3E}"/>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a:extLst>
            <a:ext uri="{FF2B5EF4-FFF2-40B4-BE49-F238E27FC236}">
              <a16:creationId xmlns:a16="http://schemas.microsoft.com/office/drawing/2014/main" id="{5765E2B4-1327-45B9-9126-7E4CE44E1B6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a:extLst>
            <a:ext uri="{FF2B5EF4-FFF2-40B4-BE49-F238E27FC236}">
              <a16:creationId xmlns:a16="http://schemas.microsoft.com/office/drawing/2014/main" id="{BD61EACD-594C-4105-93E8-AFD981A329B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a:extLst>
            <a:ext uri="{FF2B5EF4-FFF2-40B4-BE49-F238E27FC236}">
              <a16:creationId xmlns:a16="http://schemas.microsoft.com/office/drawing/2014/main" id="{A2E2AF9F-1A96-429F-BE46-2F4FA5B0F49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a:extLst>
            <a:ext uri="{FF2B5EF4-FFF2-40B4-BE49-F238E27FC236}">
              <a16:creationId xmlns:a16="http://schemas.microsoft.com/office/drawing/2014/main" id="{6C682F80-C0BD-4F83-A6D6-2334FFECD9F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a:extLst>
            <a:ext uri="{FF2B5EF4-FFF2-40B4-BE49-F238E27FC236}">
              <a16:creationId xmlns:a16="http://schemas.microsoft.com/office/drawing/2014/main" id="{67155FF8-3D17-441F-99E9-DC0A5FD8882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a:extLst>
            <a:ext uri="{FF2B5EF4-FFF2-40B4-BE49-F238E27FC236}">
              <a16:creationId xmlns:a16="http://schemas.microsoft.com/office/drawing/2014/main" id="{98E5E2D9-FE3D-444D-AB88-FE1D78F0C71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a:extLst>
            <a:ext uri="{FF2B5EF4-FFF2-40B4-BE49-F238E27FC236}">
              <a16:creationId xmlns:a16="http://schemas.microsoft.com/office/drawing/2014/main" id="{1D1585BD-96CF-412D-AEB1-3C72FBE691A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a:extLst>
            <a:ext uri="{FF2B5EF4-FFF2-40B4-BE49-F238E27FC236}">
              <a16:creationId xmlns:a16="http://schemas.microsoft.com/office/drawing/2014/main" id="{FE755B29-7EA0-4A84-A8A6-C1E53DC2248C}"/>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1" name="正方形/長方形 370">
          <a:extLst>
            <a:ext uri="{FF2B5EF4-FFF2-40B4-BE49-F238E27FC236}">
              <a16:creationId xmlns:a16="http://schemas.microsoft.com/office/drawing/2014/main" id="{712089C1-A96D-4B95-9406-8FF45CCE705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2" name="正方形/長方形 371">
          <a:extLst>
            <a:ext uri="{FF2B5EF4-FFF2-40B4-BE49-F238E27FC236}">
              <a16:creationId xmlns:a16="http://schemas.microsoft.com/office/drawing/2014/main" id="{32B6D699-42BC-4D95-88EF-87094D17192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3" name="正方形/長方形 372">
          <a:extLst>
            <a:ext uri="{FF2B5EF4-FFF2-40B4-BE49-F238E27FC236}">
              <a16:creationId xmlns:a16="http://schemas.microsoft.com/office/drawing/2014/main" id="{7871B253-7671-4792-B8CC-22081B5EB9B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4" name="正方形/長方形 373">
          <a:extLst>
            <a:ext uri="{FF2B5EF4-FFF2-40B4-BE49-F238E27FC236}">
              <a16:creationId xmlns:a16="http://schemas.microsoft.com/office/drawing/2014/main" id="{0B15C50B-8E9B-4B2C-B031-332C08C7956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5" name="正方形/長方形 374">
          <a:extLst>
            <a:ext uri="{FF2B5EF4-FFF2-40B4-BE49-F238E27FC236}">
              <a16:creationId xmlns:a16="http://schemas.microsoft.com/office/drawing/2014/main" id="{A59116F8-7F99-48DD-901B-02C71ADAE73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6" name="正方形/長方形 375">
          <a:extLst>
            <a:ext uri="{FF2B5EF4-FFF2-40B4-BE49-F238E27FC236}">
              <a16:creationId xmlns:a16="http://schemas.microsoft.com/office/drawing/2014/main" id="{D61547B6-B4A8-4314-9BFA-F752D44FA91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7" name="正方形/長方形 376">
          <a:extLst>
            <a:ext uri="{FF2B5EF4-FFF2-40B4-BE49-F238E27FC236}">
              <a16:creationId xmlns:a16="http://schemas.microsoft.com/office/drawing/2014/main" id="{2B1E265F-4821-4F52-A04B-4E7584B51C1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8" name="正方形/長方形 377">
          <a:extLst>
            <a:ext uri="{FF2B5EF4-FFF2-40B4-BE49-F238E27FC236}">
              <a16:creationId xmlns:a16="http://schemas.microsoft.com/office/drawing/2014/main" id="{28836744-EC60-43D0-AC38-80DFB98684C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9" name="テキスト ボックス 378">
          <a:extLst>
            <a:ext uri="{FF2B5EF4-FFF2-40B4-BE49-F238E27FC236}">
              <a16:creationId xmlns:a16="http://schemas.microsoft.com/office/drawing/2014/main" id="{EB0847C2-9200-4512-97C5-D720B9B1FDA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0" name="直線コネクタ 379">
          <a:extLst>
            <a:ext uri="{FF2B5EF4-FFF2-40B4-BE49-F238E27FC236}">
              <a16:creationId xmlns:a16="http://schemas.microsoft.com/office/drawing/2014/main" id="{021A3996-5A31-46A0-BB07-E8EB25C2880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81" name="テキスト ボックス 380">
          <a:extLst>
            <a:ext uri="{FF2B5EF4-FFF2-40B4-BE49-F238E27FC236}">
              <a16:creationId xmlns:a16="http://schemas.microsoft.com/office/drawing/2014/main" id="{C44B114E-D5C0-410A-9AF3-AA9AF92CA73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2" name="直線コネクタ 381">
          <a:extLst>
            <a:ext uri="{FF2B5EF4-FFF2-40B4-BE49-F238E27FC236}">
              <a16:creationId xmlns:a16="http://schemas.microsoft.com/office/drawing/2014/main" id="{CC5A289E-CD80-47C8-B837-2479794088D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83" name="テキスト ボックス 382">
          <a:extLst>
            <a:ext uri="{FF2B5EF4-FFF2-40B4-BE49-F238E27FC236}">
              <a16:creationId xmlns:a16="http://schemas.microsoft.com/office/drawing/2014/main" id="{935C138D-76CF-4ABD-AD61-90D1E0E38E8B}"/>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4" name="直線コネクタ 383">
          <a:extLst>
            <a:ext uri="{FF2B5EF4-FFF2-40B4-BE49-F238E27FC236}">
              <a16:creationId xmlns:a16="http://schemas.microsoft.com/office/drawing/2014/main" id="{BDC38910-DBEC-497A-904F-B80F34BD32A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5" name="テキスト ボックス 384">
          <a:extLst>
            <a:ext uri="{FF2B5EF4-FFF2-40B4-BE49-F238E27FC236}">
              <a16:creationId xmlns:a16="http://schemas.microsoft.com/office/drawing/2014/main" id="{7F799D3C-2564-4A11-88D5-05E562DE79A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6" name="直線コネクタ 385">
          <a:extLst>
            <a:ext uri="{FF2B5EF4-FFF2-40B4-BE49-F238E27FC236}">
              <a16:creationId xmlns:a16="http://schemas.microsoft.com/office/drawing/2014/main" id="{183D22B0-CB40-40F8-A842-BCE5E1CCAD0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7" name="テキスト ボックス 386">
          <a:extLst>
            <a:ext uri="{FF2B5EF4-FFF2-40B4-BE49-F238E27FC236}">
              <a16:creationId xmlns:a16="http://schemas.microsoft.com/office/drawing/2014/main" id="{F4D94E61-592F-4AAD-9108-2826E457D8A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8" name="直線コネクタ 387">
          <a:extLst>
            <a:ext uri="{FF2B5EF4-FFF2-40B4-BE49-F238E27FC236}">
              <a16:creationId xmlns:a16="http://schemas.microsoft.com/office/drawing/2014/main" id="{C7768ECD-CDCC-4CDA-AAA1-3182A45AEB4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9" name="テキスト ボックス 388">
          <a:extLst>
            <a:ext uri="{FF2B5EF4-FFF2-40B4-BE49-F238E27FC236}">
              <a16:creationId xmlns:a16="http://schemas.microsoft.com/office/drawing/2014/main" id="{1D4D99D7-A118-4BED-AD96-9A1A358798E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0" name="直線コネクタ 389">
          <a:extLst>
            <a:ext uri="{FF2B5EF4-FFF2-40B4-BE49-F238E27FC236}">
              <a16:creationId xmlns:a16="http://schemas.microsoft.com/office/drawing/2014/main" id="{B8F9C0BF-8004-4D11-B2FC-CBD4CA306D9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1" name="テキスト ボックス 390">
          <a:extLst>
            <a:ext uri="{FF2B5EF4-FFF2-40B4-BE49-F238E27FC236}">
              <a16:creationId xmlns:a16="http://schemas.microsoft.com/office/drawing/2014/main" id="{D70A0DEB-D95F-4E65-8170-CE13D5F7903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2" name="直線コネクタ 391">
          <a:extLst>
            <a:ext uri="{FF2B5EF4-FFF2-40B4-BE49-F238E27FC236}">
              <a16:creationId xmlns:a16="http://schemas.microsoft.com/office/drawing/2014/main" id="{1CF38061-D05C-4AD3-B79C-9428A8B67F2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93" name="テキスト ボックス 392">
          <a:extLst>
            <a:ext uri="{FF2B5EF4-FFF2-40B4-BE49-F238E27FC236}">
              <a16:creationId xmlns:a16="http://schemas.microsoft.com/office/drawing/2014/main" id="{DD509A3A-919E-4C71-969D-6332BF97A03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4" name="【学校施設】&#10;有形固定資産減価償却率グラフ枠">
          <a:extLst>
            <a:ext uri="{FF2B5EF4-FFF2-40B4-BE49-F238E27FC236}">
              <a16:creationId xmlns:a16="http://schemas.microsoft.com/office/drawing/2014/main" id="{6E1AE8EF-AE41-4DC3-946D-5B31820455F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395" name="直線コネクタ 394">
          <a:extLst>
            <a:ext uri="{FF2B5EF4-FFF2-40B4-BE49-F238E27FC236}">
              <a16:creationId xmlns:a16="http://schemas.microsoft.com/office/drawing/2014/main" id="{17773359-05F0-4D30-B0A1-E79443C1CA5F}"/>
            </a:ext>
          </a:extLst>
        </xdr:cNvPr>
        <xdr:cNvCxnSpPr/>
      </xdr:nvCxnSpPr>
      <xdr:spPr>
        <a:xfrm flipV="1">
          <a:off x="16318864" y="954976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396" name="【学校施設】&#10;有形固定資産減価償却率最小値テキスト">
          <a:extLst>
            <a:ext uri="{FF2B5EF4-FFF2-40B4-BE49-F238E27FC236}">
              <a16:creationId xmlns:a16="http://schemas.microsoft.com/office/drawing/2014/main" id="{30A5EA3E-3761-4CF3-A4CB-3054B05B3070}"/>
            </a:ext>
          </a:extLst>
        </xdr:cNvPr>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397" name="直線コネクタ 396">
          <a:extLst>
            <a:ext uri="{FF2B5EF4-FFF2-40B4-BE49-F238E27FC236}">
              <a16:creationId xmlns:a16="http://schemas.microsoft.com/office/drawing/2014/main" id="{106BF4E8-F5B6-4B07-BE44-AFA408558530}"/>
            </a:ext>
          </a:extLst>
        </xdr:cNvPr>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398" name="【学校施設】&#10;有形固定資産減価償却率最大値テキスト">
          <a:extLst>
            <a:ext uri="{FF2B5EF4-FFF2-40B4-BE49-F238E27FC236}">
              <a16:creationId xmlns:a16="http://schemas.microsoft.com/office/drawing/2014/main" id="{A33BB923-FF4C-4CE9-8189-0A2E478B539A}"/>
            </a:ext>
          </a:extLst>
        </xdr:cNvPr>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399" name="直線コネクタ 398">
          <a:extLst>
            <a:ext uri="{FF2B5EF4-FFF2-40B4-BE49-F238E27FC236}">
              <a16:creationId xmlns:a16="http://schemas.microsoft.com/office/drawing/2014/main" id="{4E5910BA-4E90-4A64-A735-52754DAB15E9}"/>
            </a:ext>
          </a:extLst>
        </xdr:cNvPr>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400" name="【学校施設】&#10;有形固定資産減価償却率平均値テキスト">
          <a:extLst>
            <a:ext uri="{FF2B5EF4-FFF2-40B4-BE49-F238E27FC236}">
              <a16:creationId xmlns:a16="http://schemas.microsoft.com/office/drawing/2014/main" id="{3F9955BC-070C-4CEF-828D-F45DE49842B7}"/>
            </a:ext>
          </a:extLst>
        </xdr:cNvPr>
        <xdr:cNvSpPr txBox="1"/>
      </xdr:nvSpPr>
      <xdr:spPr>
        <a:xfrm>
          <a:off x="16357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401" name="フローチャート: 判断 400">
          <a:extLst>
            <a:ext uri="{FF2B5EF4-FFF2-40B4-BE49-F238E27FC236}">
              <a16:creationId xmlns:a16="http://schemas.microsoft.com/office/drawing/2014/main" id="{E302B5F1-9762-4A0A-9149-90D404CFE904}"/>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402" name="フローチャート: 判断 401">
          <a:extLst>
            <a:ext uri="{FF2B5EF4-FFF2-40B4-BE49-F238E27FC236}">
              <a16:creationId xmlns:a16="http://schemas.microsoft.com/office/drawing/2014/main" id="{98EF0CA2-D776-4CA3-9D66-A91165376981}"/>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403" name="フローチャート: 判断 402">
          <a:extLst>
            <a:ext uri="{FF2B5EF4-FFF2-40B4-BE49-F238E27FC236}">
              <a16:creationId xmlns:a16="http://schemas.microsoft.com/office/drawing/2014/main" id="{257D3D9D-4962-41DC-9838-9F2973A73D6D}"/>
            </a:ext>
          </a:extLst>
        </xdr:cNvPr>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404" name="フローチャート: 判断 403">
          <a:extLst>
            <a:ext uri="{FF2B5EF4-FFF2-40B4-BE49-F238E27FC236}">
              <a16:creationId xmlns:a16="http://schemas.microsoft.com/office/drawing/2014/main" id="{4F79F810-6109-4AB4-B672-A42708887F7C}"/>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405" name="フローチャート: 判断 404">
          <a:extLst>
            <a:ext uri="{FF2B5EF4-FFF2-40B4-BE49-F238E27FC236}">
              <a16:creationId xmlns:a16="http://schemas.microsoft.com/office/drawing/2014/main" id="{94ED3938-0DC9-499C-8E96-AC919A74F005}"/>
            </a:ext>
          </a:extLst>
        </xdr:cNvPr>
        <xdr:cNvSpPr/>
      </xdr:nvSpPr>
      <xdr:spPr>
        <a:xfrm>
          <a:off x="12763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CE76F338-48E2-4AC7-9D04-8D3BAD667E3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22B6A151-140F-475F-8DC3-EF499EA34CC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2D45FD09-CB34-45C2-BBA6-61D20602D18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E71C2D54-24AA-413A-B25E-43CB9C618FE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A1023A67-95D7-4BFC-8A9E-AD3B22FC650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132080</xdr:rowOff>
    </xdr:from>
    <xdr:to>
      <xdr:col>85</xdr:col>
      <xdr:colOff>177800</xdr:colOff>
      <xdr:row>59</xdr:row>
      <xdr:rowOff>62230</xdr:rowOff>
    </xdr:to>
    <xdr:sp macro="" textlink="">
      <xdr:nvSpPr>
        <xdr:cNvPr id="411" name="楕円 410">
          <a:extLst>
            <a:ext uri="{FF2B5EF4-FFF2-40B4-BE49-F238E27FC236}">
              <a16:creationId xmlns:a16="http://schemas.microsoft.com/office/drawing/2014/main" id="{6B69A472-446E-45DE-A24E-9FBE7EBD0891}"/>
            </a:ext>
          </a:extLst>
        </xdr:cNvPr>
        <xdr:cNvSpPr/>
      </xdr:nvSpPr>
      <xdr:spPr>
        <a:xfrm>
          <a:off x="16268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154957</xdr:rowOff>
    </xdr:from>
    <xdr:ext cx="405111" cy="259045"/>
    <xdr:sp macro="" textlink="">
      <xdr:nvSpPr>
        <xdr:cNvPr id="412" name="【学校施設】&#10;有形固定資産減価償却率該当値テキスト">
          <a:extLst>
            <a:ext uri="{FF2B5EF4-FFF2-40B4-BE49-F238E27FC236}">
              <a16:creationId xmlns:a16="http://schemas.microsoft.com/office/drawing/2014/main" id="{667C22B5-EFB1-4C1E-9A53-C05987CAFEDE}"/>
            </a:ext>
          </a:extLst>
        </xdr:cNvPr>
        <xdr:cNvSpPr txBox="1"/>
      </xdr:nvSpPr>
      <xdr:spPr>
        <a:xfrm>
          <a:off x="16357600"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97790</xdr:rowOff>
    </xdr:from>
    <xdr:to>
      <xdr:col>81</xdr:col>
      <xdr:colOff>101600</xdr:colOff>
      <xdr:row>59</xdr:row>
      <xdr:rowOff>27940</xdr:rowOff>
    </xdr:to>
    <xdr:sp macro="" textlink="">
      <xdr:nvSpPr>
        <xdr:cNvPr id="413" name="楕円 412">
          <a:extLst>
            <a:ext uri="{FF2B5EF4-FFF2-40B4-BE49-F238E27FC236}">
              <a16:creationId xmlns:a16="http://schemas.microsoft.com/office/drawing/2014/main" id="{A557D86D-E2FA-4CBD-8B32-0CAD95A215C6}"/>
            </a:ext>
          </a:extLst>
        </xdr:cNvPr>
        <xdr:cNvSpPr/>
      </xdr:nvSpPr>
      <xdr:spPr>
        <a:xfrm>
          <a:off x="15430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148590</xdr:rowOff>
    </xdr:from>
    <xdr:to>
      <xdr:col>85</xdr:col>
      <xdr:colOff>127000</xdr:colOff>
      <xdr:row>59</xdr:row>
      <xdr:rowOff>11430</xdr:rowOff>
    </xdr:to>
    <xdr:cxnSp macro="">
      <xdr:nvCxnSpPr>
        <xdr:cNvPr id="414" name="直線コネクタ 413">
          <a:extLst>
            <a:ext uri="{FF2B5EF4-FFF2-40B4-BE49-F238E27FC236}">
              <a16:creationId xmlns:a16="http://schemas.microsoft.com/office/drawing/2014/main" id="{9086242D-3052-4BE5-BE3F-0416A7FB39F2}"/>
            </a:ext>
          </a:extLst>
        </xdr:cNvPr>
        <xdr:cNvCxnSpPr/>
      </xdr:nvCxnSpPr>
      <xdr:spPr>
        <a:xfrm>
          <a:off x="15481300" y="100926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61595</xdr:rowOff>
    </xdr:from>
    <xdr:to>
      <xdr:col>76</xdr:col>
      <xdr:colOff>165100</xdr:colOff>
      <xdr:row>58</xdr:row>
      <xdr:rowOff>163195</xdr:rowOff>
    </xdr:to>
    <xdr:sp macro="" textlink="">
      <xdr:nvSpPr>
        <xdr:cNvPr id="415" name="楕円 414">
          <a:extLst>
            <a:ext uri="{FF2B5EF4-FFF2-40B4-BE49-F238E27FC236}">
              <a16:creationId xmlns:a16="http://schemas.microsoft.com/office/drawing/2014/main" id="{5025FC93-D174-4079-A219-77F1876A1037}"/>
            </a:ext>
          </a:extLst>
        </xdr:cNvPr>
        <xdr:cNvSpPr/>
      </xdr:nvSpPr>
      <xdr:spPr>
        <a:xfrm>
          <a:off x="14541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112395</xdr:rowOff>
    </xdr:from>
    <xdr:to>
      <xdr:col>81</xdr:col>
      <xdr:colOff>50800</xdr:colOff>
      <xdr:row>58</xdr:row>
      <xdr:rowOff>148590</xdr:rowOff>
    </xdr:to>
    <xdr:cxnSp macro="">
      <xdr:nvCxnSpPr>
        <xdr:cNvPr id="416" name="直線コネクタ 415">
          <a:extLst>
            <a:ext uri="{FF2B5EF4-FFF2-40B4-BE49-F238E27FC236}">
              <a16:creationId xmlns:a16="http://schemas.microsoft.com/office/drawing/2014/main" id="{51C0643C-3F37-4A40-8F1F-76B83C212F0D}"/>
            </a:ext>
          </a:extLst>
        </xdr:cNvPr>
        <xdr:cNvCxnSpPr/>
      </xdr:nvCxnSpPr>
      <xdr:spPr>
        <a:xfrm>
          <a:off x="14592300" y="100564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417" name="n_1aveValue【学校施設】&#10;有形固定資産減価償却率">
          <a:extLst>
            <a:ext uri="{FF2B5EF4-FFF2-40B4-BE49-F238E27FC236}">
              <a16:creationId xmlns:a16="http://schemas.microsoft.com/office/drawing/2014/main" id="{F9DF3884-1C9C-40F2-82C8-67570B57DF44}"/>
            </a:ext>
          </a:extLst>
        </xdr:cNvPr>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150512</xdr:rowOff>
    </xdr:from>
    <xdr:ext cx="405111" cy="259045"/>
    <xdr:sp macro="" textlink="">
      <xdr:nvSpPr>
        <xdr:cNvPr id="418" name="n_2aveValue【学校施設】&#10;有形固定資産減価償却率">
          <a:extLst>
            <a:ext uri="{FF2B5EF4-FFF2-40B4-BE49-F238E27FC236}">
              <a16:creationId xmlns:a16="http://schemas.microsoft.com/office/drawing/2014/main" id="{41463662-CDE3-43DA-AB28-4242C646360D}"/>
            </a:ext>
          </a:extLst>
        </xdr:cNvPr>
        <xdr:cNvSpPr txBox="1"/>
      </xdr:nvSpPr>
      <xdr:spPr>
        <a:xfrm>
          <a:off x="14389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419" name="n_3aveValue【学校施設】&#10;有形固定資産減価償却率">
          <a:extLst>
            <a:ext uri="{FF2B5EF4-FFF2-40B4-BE49-F238E27FC236}">
              <a16:creationId xmlns:a16="http://schemas.microsoft.com/office/drawing/2014/main" id="{2A19318C-5189-469D-A969-783F37F84D70}"/>
            </a:ext>
          </a:extLst>
        </xdr:cNvPr>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420" name="n_4aveValue【学校施設】&#10;有形固定資産減価償却率">
          <a:extLst>
            <a:ext uri="{FF2B5EF4-FFF2-40B4-BE49-F238E27FC236}">
              <a16:creationId xmlns:a16="http://schemas.microsoft.com/office/drawing/2014/main" id="{9F0B9B9B-A7C9-42EC-8A0F-AA2983F66B20}"/>
            </a:ext>
          </a:extLst>
        </xdr:cNvPr>
        <xdr:cNvSpPr txBox="1"/>
      </xdr:nvSpPr>
      <xdr:spPr>
        <a:xfrm>
          <a:off x="12611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44467</xdr:rowOff>
    </xdr:from>
    <xdr:ext cx="405111" cy="259045"/>
    <xdr:sp macro="" textlink="">
      <xdr:nvSpPr>
        <xdr:cNvPr id="421" name="n_1mainValue【学校施設】&#10;有形固定資産減価償却率">
          <a:extLst>
            <a:ext uri="{FF2B5EF4-FFF2-40B4-BE49-F238E27FC236}">
              <a16:creationId xmlns:a16="http://schemas.microsoft.com/office/drawing/2014/main" id="{2CD114D5-9AD1-4FFE-80A1-74E4A3376AB5}"/>
            </a:ext>
          </a:extLst>
        </xdr:cNvPr>
        <xdr:cNvSpPr txBox="1"/>
      </xdr:nvSpPr>
      <xdr:spPr>
        <a:xfrm>
          <a:off x="152660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8272</xdr:rowOff>
    </xdr:from>
    <xdr:ext cx="405111" cy="259045"/>
    <xdr:sp macro="" textlink="">
      <xdr:nvSpPr>
        <xdr:cNvPr id="422" name="n_2mainValue【学校施設】&#10;有形固定資産減価償却率">
          <a:extLst>
            <a:ext uri="{FF2B5EF4-FFF2-40B4-BE49-F238E27FC236}">
              <a16:creationId xmlns:a16="http://schemas.microsoft.com/office/drawing/2014/main" id="{A6FD8523-E772-4610-9547-909150F58584}"/>
            </a:ext>
          </a:extLst>
        </xdr:cNvPr>
        <xdr:cNvSpPr txBox="1"/>
      </xdr:nvSpPr>
      <xdr:spPr>
        <a:xfrm>
          <a:off x="143897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3" name="正方形/長方形 422">
          <a:extLst>
            <a:ext uri="{FF2B5EF4-FFF2-40B4-BE49-F238E27FC236}">
              <a16:creationId xmlns:a16="http://schemas.microsoft.com/office/drawing/2014/main" id="{B000D614-F5BB-48CD-A87E-56DCF39ABCA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4" name="正方形/長方形 423">
          <a:extLst>
            <a:ext uri="{FF2B5EF4-FFF2-40B4-BE49-F238E27FC236}">
              <a16:creationId xmlns:a16="http://schemas.microsoft.com/office/drawing/2014/main" id="{243AC947-EA2B-4A83-BCCB-D3B0A333FE1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5" name="正方形/長方形 424">
          <a:extLst>
            <a:ext uri="{FF2B5EF4-FFF2-40B4-BE49-F238E27FC236}">
              <a16:creationId xmlns:a16="http://schemas.microsoft.com/office/drawing/2014/main" id="{26862AB9-ACD2-4C36-9146-98C485084C8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6" name="正方形/長方形 425">
          <a:extLst>
            <a:ext uri="{FF2B5EF4-FFF2-40B4-BE49-F238E27FC236}">
              <a16:creationId xmlns:a16="http://schemas.microsoft.com/office/drawing/2014/main" id="{813C33F5-4CA8-40F6-A1FA-438045CF6F1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7" name="正方形/長方形 426">
          <a:extLst>
            <a:ext uri="{FF2B5EF4-FFF2-40B4-BE49-F238E27FC236}">
              <a16:creationId xmlns:a16="http://schemas.microsoft.com/office/drawing/2014/main" id="{DC20CB11-054B-4D50-9550-CE9F3AE8278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8" name="正方形/長方形 427">
          <a:extLst>
            <a:ext uri="{FF2B5EF4-FFF2-40B4-BE49-F238E27FC236}">
              <a16:creationId xmlns:a16="http://schemas.microsoft.com/office/drawing/2014/main" id="{31831495-E034-4A3A-89BA-777A2D3D9DA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9" name="正方形/長方形 428">
          <a:extLst>
            <a:ext uri="{FF2B5EF4-FFF2-40B4-BE49-F238E27FC236}">
              <a16:creationId xmlns:a16="http://schemas.microsoft.com/office/drawing/2014/main" id="{162106D1-B7F4-4B85-8413-65C9BAEF11F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0" name="正方形/長方形 429">
          <a:extLst>
            <a:ext uri="{FF2B5EF4-FFF2-40B4-BE49-F238E27FC236}">
              <a16:creationId xmlns:a16="http://schemas.microsoft.com/office/drawing/2014/main" id="{1110924F-0883-461B-8766-850A8890F26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1" name="テキスト ボックス 430">
          <a:extLst>
            <a:ext uri="{FF2B5EF4-FFF2-40B4-BE49-F238E27FC236}">
              <a16:creationId xmlns:a16="http://schemas.microsoft.com/office/drawing/2014/main" id="{F45FAEFD-23C8-4F81-906D-513260F4B41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2" name="直線コネクタ 431">
          <a:extLst>
            <a:ext uri="{FF2B5EF4-FFF2-40B4-BE49-F238E27FC236}">
              <a16:creationId xmlns:a16="http://schemas.microsoft.com/office/drawing/2014/main" id="{EB634F0C-4401-4334-AEAD-09D6ADC0A58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3" name="直線コネクタ 432">
          <a:extLst>
            <a:ext uri="{FF2B5EF4-FFF2-40B4-BE49-F238E27FC236}">
              <a16:creationId xmlns:a16="http://schemas.microsoft.com/office/drawing/2014/main" id="{FBCFD9E1-21EB-44B3-A005-9C3C17B873D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4" name="テキスト ボックス 433">
          <a:extLst>
            <a:ext uri="{FF2B5EF4-FFF2-40B4-BE49-F238E27FC236}">
              <a16:creationId xmlns:a16="http://schemas.microsoft.com/office/drawing/2014/main" id="{4AD122B3-CCBA-47A6-84F5-A464F5F7F19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5" name="直線コネクタ 434">
          <a:extLst>
            <a:ext uri="{FF2B5EF4-FFF2-40B4-BE49-F238E27FC236}">
              <a16:creationId xmlns:a16="http://schemas.microsoft.com/office/drawing/2014/main" id="{F1056BA3-C0D8-4A43-B035-A1F14FDD6BE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6" name="テキスト ボックス 435">
          <a:extLst>
            <a:ext uri="{FF2B5EF4-FFF2-40B4-BE49-F238E27FC236}">
              <a16:creationId xmlns:a16="http://schemas.microsoft.com/office/drawing/2014/main" id="{A5B9641E-D91B-4F59-8521-D3D77A45CCF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7" name="直線コネクタ 436">
          <a:extLst>
            <a:ext uri="{FF2B5EF4-FFF2-40B4-BE49-F238E27FC236}">
              <a16:creationId xmlns:a16="http://schemas.microsoft.com/office/drawing/2014/main" id="{383FF87D-D6F2-4064-BBF5-E50CA018CBE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38" name="テキスト ボックス 437">
          <a:extLst>
            <a:ext uri="{FF2B5EF4-FFF2-40B4-BE49-F238E27FC236}">
              <a16:creationId xmlns:a16="http://schemas.microsoft.com/office/drawing/2014/main" id="{C2E45C5F-C0A8-4420-ACF9-BB157AB6B3BC}"/>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9" name="直線コネクタ 438">
          <a:extLst>
            <a:ext uri="{FF2B5EF4-FFF2-40B4-BE49-F238E27FC236}">
              <a16:creationId xmlns:a16="http://schemas.microsoft.com/office/drawing/2014/main" id="{1B6DA894-2093-41A5-B9C6-1F0DD6799BD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40" name="テキスト ボックス 439">
          <a:extLst>
            <a:ext uri="{FF2B5EF4-FFF2-40B4-BE49-F238E27FC236}">
              <a16:creationId xmlns:a16="http://schemas.microsoft.com/office/drawing/2014/main" id="{67E186B3-D6CA-4F28-AE14-2A6BB8BE70A5}"/>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1" name="直線コネクタ 440">
          <a:extLst>
            <a:ext uri="{FF2B5EF4-FFF2-40B4-BE49-F238E27FC236}">
              <a16:creationId xmlns:a16="http://schemas.microsoft.com/office/drawing/2014/main" id="{8BF13CD4-76FE-42F4-B862-12F9ED2B99B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42" name="テキスト ボックス 441">
          <a:extLst>
            <a:ext uri="{FF2B5EF4-FFF2-40B4-BE49-F238E27FC236}">
              <a16:creationId xmlns:a16="http://schemas.microsoft.com/office/drawing/2014/main" id="{25BD0E1C-10C7-40C2-AB38-198AC5A21192}"/>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3" name="直線コネクタ 442">
          <a:extLst>
            <a:ext uri="{FF2B5EF4-FFF2-40B4-BE49-F238E27FC236}">
              <a16:creationId xmlns:a16="http://schemas.microsoft.com/office/drawing/2014/main" id="{E142582B-1E32-436C-9F7C-35F6203CC21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4" name="テキスト ボックス 443">
          <a:extLst>
            <a:ext uri="{FF2B5EF4-FFF2-40B4-BE49-F238E27FC236}">
              <a16:creationId xmlns:a16="http://schemas.microsoft.com/office/drawing/2014/main" id="{D7109AF2-3A3C-458E-8AC8-FD72C9AAC81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5" name="【学校施設】&#10;一人当たり面積グラフ枠">
          <a:extLst>
            <a:ext uri="{FF2B5EF4-FFF2-40B4-BE49-F238E27FC236}">
              <a16:creationId xmlns:a16="http://schemas.microsoft.com/office/drawing/2014/main" id="{995B4845-C88E-481D-BAEF-A657CA9D08F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446" name="直線コネクタ 445">
          <a:extLst>
            <a:ext uri="{FF2B5EF4-FFF2-40B4-BE49-F238E27FC236}">
              <a16:creationId xmlns:a16="http://schemas.microsoft.com/office/drawing/2014/main" id="{1F5819D2-58B3-41C3-B2C6-8E67EAE3D28A}"/>
            </a:ext>
          </a:extLst>
        </xdr:cNvPr>
        <xdr:cNvCxnSpPr/>
      </xdr:nvCxnSpPr>
      <xdr:spPr>
        <a:xfrm flipV="1">
          <a:off x="22160864" y="9628404"/>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447" name="【学校施設】&#10;一人当たり面積最小値テキスト">
          <a:extLst>
            <a:ext uri="{FF2B5EF4-FFF2-40B4-BE49-F238E27FC236}">
              <a16:creationId xmlns:a16="http://schemas.microsoft.com/office/drawing/2014/main" id="{FBA55F60-0A20-4F8B-936A-5AA177273B8C}"/>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448" name="直線コネクタ 447">
          <a:extLst>
            <a:ext uri="{FF2B5EF4-FFF2-40B4-BE49-F238E27FC236}">
              <a16:creationId xmlns:a16="http://schemas.microsoft.com/office/drawing/2014/main" id="{FAB591AB-FB7E-48B9-83C8-60A731F21A1F}"/>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449" name="【学校施設】&#10;一人当たり面積最大値テキスト">
          <a:extLst>
            <a:ext uri="{FF2B5EF4-FFF2-40B4-BE49-F238E27FC236}">
              <a16:creationId xmlns:a16="http://schemas.microsoft.com/office/drawing/2014/main" id="{08B25BF7-FF3F-4939-83AB-BC7958D92BF3}"/>
            </a:ext>
          </a:extLst>
        </xdr:cNvPr>
        <xdr:cNvSpPr txBox="1"/>
      </xdr:nvSpPr>
      <xdr:spPr>
        <a:xfrm>
          <a:off x="22199600" y="9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450" name="直線コネクタ 449">
          <a:extLst>
            <a:ext uri="{FF2B5EF4-FFF2-40B4-BE49-F238E27FC236}">
              <a16:creationId xmlns:a16="http://schemas.microsoft.com/office/drawing/2014/main" id="{A75DE0B7-537F-4C9A-A38A-016E1539FF6E}"/>
            </a:ext>
          </a:extLst>
        </xdr:cNvPr>
        <xdr:cNvCxnSpPr/>
      </xdr:nvCxnSpPr>
      <xdr:spPr>
        <a:xfrm>
          <a:off x="22072600" y="962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47565</xdr:rowOff>
    </xdr:from>
    <xdr:ext cx="469744" cy="259045"/>
    <xdr:sp macro="" textlink="">
      <xdr:nvSpPr>
        <xdr:cNvPr id="451" name="【学校施設】&#10;一人当たり面積平均値テキスト">
          <a:extLst>
            <a:ext uri="{FF2B5EF4-FFF2-40B4-BE49-F238E27FC236}">
              <a16:creationId xmlns:a16="http://schemas.microsoft.com/office/drawing/2014/main" id="{22AC242F-078E-450A-A37E-480B2E1E2389}"/>
            </a:ext>
          </a:extLst>
        </xdr:cNvPr>
        <xdr:cNvSpPr txBox="1"/>
      </xdr:nvSpPr>
      <xdr:spPr>
        <a:xfrm>
          <a:off x="22199600" y="10677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452" name="フローチャート: 判断 451">
          <a:extLst>
            <a:ext uri="{FF2B5EF4-FFF2-40B4-BE49-F238E27FC236}">
              <a16:creationId xmlns:a16="http://schemas.microsoft.com/office/drawing/2014/main" id="{F217B5F9-6660-4D59-8100-90928BC688E9}"/>
            </a:ext>
          </a:extLst>
        </xdr:cNvPr>
        <xdr:cNvSpPr/>
      </xdr:nvSpPr>
      <xdr:spPr>
        <a:xfrm>
          <a:off x="22110700" y="1069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453" name="フローチャート: 判断 452">
          <a:extLst>
            <a:ext uri="{FF2B5EF4-FFF2-40B4-BE49-F238E27FC236}">
              <a16:creationId xmlns:a16="http://schemas.microsoft.com/office/drawing/2014/main" id="{3052718E-6E8B-4325-A74F-5E29C018A772}"/>
            </a:ext>
          </a:extLst>
        </xdr:cNvPr>
        <xdr:cNvSpPr/>
      </xdr:nvSpPr>
      <xdr:spPr>
        <a:xfrm>
          <a:off x="21272500" y="1070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454" name="フローチャート: 判断 453">
          <a:extLst>
            <a:ext uri="{FF2B5EF4-FFF2-40B4-BE49-F238E27FC236}">
              <a16:creationId xmlns:a16="http://schemas.microsoft.com/office/drawing/2014/main" id="{CF5995B3-D092-4CED-A572-73958BBFCB87}"/>
            </a:ext>
          </a:extLst>
        </xdr:cNvPr>
        <xdr:cNvSpPr/>
      </xdr:nvSpPr>
      <xdr:spPr>
        <a:xfrm>
          <a:off x="20383500" y="1067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455" name="フローチャート: 判断 454">
          <a:extLst>
            <a:ext uri="{FF2B5EF4-FFF2-40B4-BE49-F238E27FC236}">
              <a16:creationId xmlns:a16="http://schemas.microsoft.com/office/drawing/2014/main" id="{C1CD2692-594A-44BC-8EC5-6AE45B1811E4}"/>
            </a:ext>
          </a:extLst>
        </xdr:cNvPr>
        <xdr:cNvSpPr/>
      </xdr:nvSpPr>
      <xdr:spPr>
        <a:xfrm>
          <a:off x="19494500" y="106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79731</xdr:rowOff>
    </xdr:from>
    <xdr:to>
      <xdr:col>98</xdr:col>
      <xdr:colOff>38100</xdr:colOff>
      <xdr:row>63</xdr:row>
      <xdr:rowOff>9881</xdr:rowOff>
    </xdr:to>
    <xdr:sp macro="" textlink="">
      <xdr:nvSpPr>
        <xdr:cNvPr id="456" name="フローチャート: 判断 455">
          <a:extLst>
            <a:ext uri="{FF2B5EF4-FFF2-40B4-BE49-F238E27FC236}">
              <a16:creationId xmlns:a16="http://schemas.microsoft.com/office/drawing/2014/main" id="{0F3933EA-8592-4456-96A4-242E35E77B17}"/>
            </a:ext>
          </a:extLst>
        </xdr:cNvPr>
        <xdr:cNvSpPr/>
      </xdr:nvSpPr>
      <xdr:spPr>
        <a:xfrm>
          <a:off x="18605500" y="107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7" name="テキスト ボックス 456">
          <a:extLst>
            <a:ext uri="{FF2B5EF4-FFF2-40B4-BE49-F238E27FC236}">
              <a16:creationId xmlns:a16="http://schemas.microsoft.com/office/drawing/2014/main" id="{3340A616-82E9-4BEC-85A4-FEF506715BF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85340610-6A1D-4DAF-A8D1-B96C825D80B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88E4BFBA-1B63-48BD-A9B8-AE4C5989A69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3E6840F5-14AD-4372-8784-852ED535AEC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4F0C2E3E-2686-4BFC-BDA0-9222853F7A0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4979</xdr:rowOff>
    </xdr:from>
    <xdr:to>
      <xdr:col>116</xdr:col>
      <xdr:colOff>114300</xdr:colOff>
      <xdr:row>61</xdr:row>
      <xdr:rowOff>106579</xdr:rowOff>
    </xdr:to>
    <xdr:sp macro="" textlink="">
      <xdr:nvSpPr>
        <xdr:cNvPr id="462" name="楕円 461">
          <a:extLst>
            <a:ext uri="{FF2B5EF4-FFF2-40B4-BE49-F238E27FC236}">
              <a16:creationId xmlns:a16="http://schemas.microsoft.com/office/drawing/2014/main" id="{1EFEA92F-4F0E-4735-B9B0-FA3C745DB7A1}"/>
            </a:ext>
          </a:extLst>
        </xdr:cNvPr>
        <xdr:cNvSpPr/>
      </xdr:nvSpPr>
      <xdr:spPr>
        <a:xfrm>
          <a:off x="22110700" y="1046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27856</xdr:rowOff>
    </xdr:from>
    <xdr:ext cx="469744" cy="259045"/>
    <xdr:sp macro="" textlink="">
      <xdr:nvSpPr>
        <xdr:cNvPr id="463" name="【学校施設】&#10;一人当たり面積該当値テキスト">
          <a:extLst>
            <a:ext uri="{FF2B5EF4-FFF2-40B4-BE49-F238E27FC236}">
              <a16:creationId xmlns:a16="http://schemas.microsoft.com/office/drawing/2014/main" id="{3D9DAF4C-E10A-40B6-AE25-613D944AEECE}"/>
            </a:ext>
          </a:extLst>
        </xdr:cNvPr>
        <xdr:cNvSpPr txBox="1"/>
      </xdr:nvSpPr>
      <xdr:spPr>
        <a:xfrm>
          <a:off x="22199600" y="1031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12674</xdr:rowOff>
    </xdr:from>
    <xdr:to>
      <xdr:col>112</xdr:col>
      <xdr:colOff>38100</xdr:colOff>
      <xdr:row>61</xdr:row>
      <xdr:rowOff>114274</xdr:rowOff>
    </xdr:to>
    <xdr:sp macro="" textlink="">
      <xdr:nvSpPr>
        <xdr:cNvPr id="464" name="楕円 463">
          <a:extLst>
            <a:ext uri="{FF2B5EF4-FFF2-40B4-BE49-F238E27FC236}">
              <a16:creationId xmlns:a16="http://schemas.microsoft.com/office/drawing/2014/main" id="{C60CF725-3711-452F-BDD4-00A3C728CEB9}"/>
            </a:ext>
          </a:extLst>
        </xdr:cNvPr>
        <xdr:cNvSpPr/>
      </xdr:nvSpPr>
      <xdr:spPr>
        <a:xfrm>
          <a:off x="21272500" y="104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55779</xdr:rowOff>
    </xdr:from>
    <xdr:to>
      <xdr:col>116</xdr:col>
      <xdr:colOff>63500</xdr:colOff>
      <xdr:row>61</xdr:row>
      <xdr:rowOff>63474</xdr:rowOff>
    </xdr:to>
    <xdr:cxnSp macro="">
      <xdr:nvCxnSpPr>
        <xdr:cNvPr id="465" name="直線コネクタ 464">
          <a:extLst>
            <a:ext uri="{FF2B5EF4-FFF2-40B4-BE49-F238E27FC236}">
              <a16:creationId xmlns:a16="http://schemas.microsoft.com/office/drawing/2014/main" id="{DB0C936D-05F4-4682-A934-87F16483098B}"/>
            </a:ext>
          </a:extLst>
        </xdr:cNvPr>
        <xdr:cNvCxnSpPr/>
      </xdr:nvCxnSpPr>
      <xdr:spPr>
        <a:xfrm flipV="1">
          <a:off x="21323300" y="10514229"/>
          <a:ext cx="838200" cy="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30049</xdr:rowOff>
    </xdr:from>
    <xdr:to>
      <xdr:col>107</xdr:col>
      <xdr:colOff>101600</xdr:colOff>
      <xdr:row>61</xdr:row>
      <xdr:rowOff>131649</xdr:rowOff>
    </xdr:to>
    <xdr:sp macro="" textlink="">
      <xdr:nvSpPr>
        <xdr:cNvPr id="466" name="楕円 465">
          <a:extLst>
            <a:ext uri="{FF2B5EF4-FFF2-40B4-BE49-F238E27FC236}">
              <a16:creationId xmlns:a16="http://schemas.microsoft.com/office/drawing/2014/main" id="{7F9841F0-568A-40AD-AEA1-B9C7C12C62DD}"/>
            </a:ext>
          </a:extLst>
        </xdr:cNvPr>
        <xdr:cNvSpPr/>
      </xdr:nvSpPr>
      <xdr:spPr>
        <a:xfrm>
          <a:off x="20383500" y="1048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63474</xdr:rowOff>
    </xdr:from>
    <xdr:to>
      <xdr:col>111</xdr:col>
      <xdr:colOff>177800</xdr:colOff>
      <xdr:row>61</xdr:row>
      <xdr:rowOff>80849</xdr:rowOff>
    </xdr:to>
    <xdr:cxnSp macro="">
      <xdr:nvCxnSpPr>
        <xdr:cNvPr id="467" name="直線コネクタ 466">
          <a:extLst>
            <a:ext uri="{FF2B5EF4-FFF2-40B4-BE49-F238E27FC236}">
              <a16:creationId xmlns:a16="http://schemas.microsoft.com/office/drawing/2014/main" id="{05E60D62-27B5-4E83-889B-2B89ADB34DE7}"/>
            </a:ext>
          </a:extLst>
        </xdr:cNvPr>
        <xdr:cNvCxnSpPr/>
      </xdr:nvCxnSpPr>
      <xdr:spPr>
        <a:xfrm flipV="1">
          <a:off x="20434300" y="10521924"/>
          <a:ext cx="889000" cy="1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163466</xdr:rowOff>
    </xdr:from>
    <xdr:ext cx="469744" cy="259045"/>
    <xdr:sp macro="" textlink="">
      <xdr:nvSpPr>
        <xdr:cNvPr id="468" name="n_1aveValue【学校施設】&#10;一人当たり面積">
          <a:extLst>
            <a:ext uri="{FF2B5EF4-FFF2-40B4-BE49-F238E27FC236}">
              <a16:creationId xmlns:a16="http://schemas.microsoft.com/office/drawing/2014/main" id="{B9D4DC16-6569-4FE6-B058-D81802C905CB}"/>
            </a:ext>
          </a:extLst>
        </xdr:cNvPr>
        <xdr:cNvSpPr txBox="1"/>
      </xdr:nvSpPr>
      <xdr:spPr>
        <a:xfrm>
          <a:off x="21075727" y="1079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140149</xdr:rowOff>
    </xdr:from>
    <xdr:ext cx="469744" cy="259045"/>
    <xdr:sp macro="" textlink="">
      <xdr:nvSpPr>
        <xdr:cNvPr id="469" name="n_2aveValue【学校施設】&#10;一人当たり面積">
          <a:extLst>
            <a:ext uri="{FF2B5EF4-FFF2-40B4-BE49-F238E27FC236}">
              <a16:creationId xmlns:a16="http://schemas.microsoft.com/office/drawing/2014/main" id="{6E9967CC-9AD9-4880-A27A-17AA6C97EA75}"/>
            </a:ext>
          </a:extLst>
        </xdr:cNvPr>
        <xdr:cNvSpPr txBox="1"/>
      </xdr:nvSpPr>
      <xdr:spPr>
        <a:xfrm>
          <a:off x="20199427" y="1077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4386</xdr:rowOff>
    </xdr:from>
    <xdr:ext cx="469744" cy="259045"/>
    <xdr:sp macro="" textlink="">
      <xdr:nvSpPr>
        <xdr:cNvPr id="470" name="n_3aveValue【学校施設】&#10;一人当たり面積">
          <a:extLst>
            <a:ext uri="{FF2B5EF4-FFF2-40B4-BE49-F238E27FC236}">
              <a16:creationId xmlns:a16="http://schemas.microsoft.com/office/drawing/2014/main" id="{C34B2569-1449-46D1-B3E3-CCC7A3A77C88}"/>
            </a:ext>
          </a:extLst>
        </xdr:cNvPr>
        <xdr:cNvSpPr txBox="1"/>
      </xdr:nvSpPr>
      <xdr:spPr>
        <a:xfrm>
          <a:off x="19310427" y="1046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26408</xdr:rowOff>
    </xdr:from>
    <xdr:ext cx="469744" cy="259045"/>
    <xdr:sp macro="" textlink="">
      <xdr:nvSpPr>
        <xdr:cNvPr id="471" name="n_4aveValue【学校施設】&#10;一人当たり面積">
          <a:extLst>
            <a:ext uri="{FF2B5EF4-FFF2-40B4-BE49-F238E27FC236}">
              <a16:creationId xmlns:a16="http://schemas.microsoft.com/office/drawing/2014/main" id="{3EC5B57D-AC59-4851-A021-F90739FEC363}"/>
            </a:ext>
          </a:extLst>
        </xdr:cNvPr>
        <xdr:cNvSpPr txBox="1"/>
      </xdr:nvSpPr>
      <xdr:spPr>
        <a:xfrm>
          <a:off x="18421427" y="1048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130801</xdr:rowOff>
    </xdr:from>
    <xdr:ext cx="469744" cy="259045"/>
    <xdr:sp macro="" textlink="">
      <xdr:nvSpPr>
        <xdr:cNvPr id="472" name="n_1mainValue【学校施設】&#10;一人当たり面積">
          <a:extLst>
            <a:ext uri="{FF2B5EF4-FFF2-40B4-BE49-F238E27FC236}">
              <a16:creationId xmlns:a16="http://schemas.microsoft.com/office/drawing/2014/main" id="{010B9BE1-324E-467B-9F69-EE59B41E4DE8}"/>
            </a:ext>
          </a:extLst>
        </xdr:cNvPr>
        <xdr:cNvSpPr txBox="1"/>
      </xdr:nvSpPr>
      <xdr:spPr>
        <a:xfrm>
          <a:off x="21075727" y="1024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148176</xdr:rowOff>
    </xdr:from>
    <xdr:ext cx="469744" cy="259045"/>
    <xdr:sp macro="" textlink="">
      <xdr:nvSpPr>
        <xdr:cNvPr id="473" name="n_2mainValue【学校施設】&#10;一人当たり面積">
          <a:extLst>
            <a:ext uri="{FF2B5EF4-FFF2-40B4-BE49-F238E27FC236}">
              <a16:creationId xmlns:a16="http://schemas.microsoft.com/office/drawing/2014/main" id="{782DDA1D-5DAC-4455-9CF1-819C78A54D1A}"/>
            </a:ext>
          </a:extLst>
        </xdr:cNvPr>
        <xdr:cNvSpPr txBox="1"/>
      </xdr:nvSpPr>
      <xdr:spPr>
        <a:xfrm>
          <a:off x="20199427" y="1026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4" name="正方形/長方形 473">
          <a:extLst>
            <a:ext uri="{FF2B5EF4-FFF2-40B4-BE49-F238E27FC236}">
              <a16:creationId xmlns:a16="http://schemas.microsoft.com/office/drawing/2014/main" id="{91A36C5F-5DD3-470D-B353-C3DBB42A60E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5" name="正方形/長方形 474">
          <a:extLst>
            <a:ext uri="{FF2B5EF4-FFF2-40B4-BE49-F238E27FC236}">
              <a16:creationId xmlns:a16="http://schemas.microsoft.com/office/drawing/2014/main" id="{CEE22847-DE4C-4C4C-9B36-DFFC188382A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6" name="正方形/長方形 475">
          <a:extLst>
            <a:ext uri="{FF2B5EF4-FFF2-40B4-BE49-F238E27FC236}">
              <a16:creationId xmlns:a16="http://schemas.microsoft.com/office/drawing/2014/main" id="{DE9D07DC-EAB1-487E-8911-2DA8AADB12D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7" name="正方形/長方形 476">
          <a:extLst>
            <a:ext uri="{FF2B5EF4-FFF2-40B4-BE49-F238E27FC236}">
              <a16:creationId xmlns:a16="http://schemas.microsoft.com/office/drawing/2014/main" id="{D59FFD55-1018-4BC9-8480-1B0EB038724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8" name="正方形/長方形 477">
          <a:extLst>
            <a:ext uri="{FF2B5EF4-FFF2-40B4-BE49-F238E27FC236}">
              <a16:creationId xmlns:a16="http://schemas.microsoft.com/office/drawing/2014/main" id="{61D42CC2-B3F8-41CB-9634-DB5209EA769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9" name="正方形/長方形 478">
          <a:extLst>
            <a:ext uri="{FF2B5EF4-FFF2-40B4-BE49-F238E27FC236}">
              <a16:creationId xmlns:a16="http://schemas.microsoft.com/office/drawing/2014/main" id="{FAC0B646-AC57-44A9-B450-CAF3A97FCAC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0" name="正方形/長方形 479">
          <a:extLst>
            <a:ext uri="{FF2B5EF4-FFF2-40B4-BE49-F238E27FC236}">
              <a16:creationId xmlns:a16="http://schemas.microsoft.com/office/drawing/2014/main" id="{4CCBDBFB-B468-4A4C-B96B-303B6B144ED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1" name="正方形/長方形 480">
          <a:extLst>
            <a:ext uri="{FF2B5EF4-FFF2-40B4-BE49-F238E27FC236}">
              <a16:creationId xmlns:a16="http://schemas.microsoft.com/office/drawing/2014/main" id="{8D323130-5DE4-488C-84BB-70E3F538F80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2" name="テキスト ボックス 481">
          <a:extLst>
            <a:ext uri="{FF2B5EF4-FFF2-40B4-BE49-F238E27FC236}">
              <a16:creationId xmlns:a16="http://schemas.microsoft.com/office/drawing/2014/main" id="{9ABD3C52-B8AA-479A-9DEC-599636D3D47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3" name="直線コネクタ 482">
          <a:extLst>
            <a:ext uri="{FF2B5EF4-FFF2-40B4-BE49-F238E27FC236}">
              <a16:creationId xmlns:a16="http://schemas.microsoft.com/office/drawing/2014/main" id="{E64BD091-4B5F-4639-A1E5-74DE4529A73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84" name="テキスト ボックス 483">
          <a:extLst>
            <a:ext uri="{FF2B5EF4-FFF2-40B4-BE49-F238E27FC236}">
              <a16:creationId xmlns:a16="http://schemas.microsoft.com/office/drawing/2014/main" id="{70E2C7A1-373A-4EBA-9D80-0DF2F1C2429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85" name="直線コネクタ 484">
          <a:extLst>
            <a:ext uri="{FF2B5EF4-FFF2-40B4-BE49-F238E27FC236}">
              <a16:creationId xmlns:a16="http://schemas.microsoft.com/office/drawing/2014/main" id="{21F9C642-30B8-40D3-9247-9CEB6092E88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86" name="テキスト ボックス 485">
          <a:extLst>
            <a:ext uri="{FF2B5EF4-FFF2-40B4-BE49-F238E27FC236}">
              <a16:creationId xmlns:a16="http://schemas.microsoft.com/office/drawing/2014/main" id="{17D2FFC8-F388-4FF0-A3BC-7DCE60AAD4E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7" name="直線コネクタ 486">
          <a:extLst>
            <a:ext uri="{FF2B5EF4-FFF2-40B4-BE49-F238E27FC236}">
              <a16:creationId xmlns:a16="http://schemas.microsoft.com/office/drawing/2014/main" id="{23272B63-28A9-42B1-BA6C-DB698548077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8" name="テキスト ボックス 487">
          <a:extLst>
            <a:ext uri="{FF2B5EF4-FFF2-40B4-BE49-F238E27FC236}">
              <a16:creationId xmlns:a16="http://schemas.microsoft.com/office/drawing/2014/main" id="{DF2EF38D-B9CE-4ED3-BAA6-F14996DF554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9" name="直線コネクタ 488">
          <a:extLst>
            <a:ext uri="{FF2B5EF4-FFF2-40B4-BE49-F238E27FC236}">
              <a16:creationId xmlns:a16="http://schemas.microsoft.com/office/drawing/2014/main" id="{9CE2AD6A-2411-413F-A646-493E8886C92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0" name="テキスト ボックス 489">
          <a:extLst>
            <a:ext uri="{FF2B5EF4-FFF2-40B4-BE49-F238E27FC236}">
              <a16:creationId xmlns:a16="http://schemas.microsoft.com/office/drawing/2014/main" id="{0FEAE28E-A874-454E-87DB-DC68620C602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1" name="直線コネクタ 490">
          <a:extLst>
            <a:ext uri="{FF2B5EF4-FFF2-40B4-BE49-F238E27FC236}">
              <a16:creationId xmlns:a16="http://schemas.microsoft.com/office/drawing/2014/main" id="{4086B647-BA57-4567-8718-FD0D881CFFE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2" name="テキスト ボックス 491">
          <a:extLst>
            <a:ext uri="{FF2B5EF4-FFF2-40B4-BE49-F238E27FC236}">
              <a16:creationId xmlns:a16="http://schemas.microsoft.com/office/drawing/2014/main" id="{D0C677A2-83DF-49E3-85D6-8CD5F5A118A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3" name="直線コネクタ 492">
          <a:extLst>
            <a:ext uri="{FF2B5EF4-FFF2-40B4-BE49-F238E27FC236}">
              <a16:creationId xmlns:a16="http://schemas.microsoft.com/office/drawing/2014/main" id="{2063FB75-AF23-4303-90D7-D7E450214DF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4" name="テキスト ボックス 493">
          <a:extLst>
            <a:ext uri="{FF2B5EF4-FFF2-40B4-BE49-F238E27FC236}">
              <a16:creationId xmlns:a16="http://schemas.microsoft.com/office/drawing/2014/main" id="{62F7C8B3-9AE7-4190-9030-28B87167C34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5" name="直線コネクタ 494">
          <a:extLst>
            <a:ext uri="{FF2B5EF4-FFF2-40B4-BE49-F238E27FC236}">
              <a16:creationId xmlns:a16="http://schemas.microsoft.com/office/drawing/2014/main" id="{0D0AF9F0-6245-4061-8B98-B6D59419635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96" name="テキスト ボックス 495">
          <a:extLst>
            <a:ext uri="{FF2B5EF4-FFF2-40B4-BE49-F238E27FC236}">
              <a16:creationId xmlns:a16="http://schemas.microsoft.com/office/drawing/2014/main" id="{A1657DDF-68C0-4DD8-B3A1-0A910E1C920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7" name="直線コネクタ 496">
          <a:extLst>
            <a:ext uri="{FF2B5EF4-FFF2-40B4-BE49-F238E27FC236}">
              <a16:creationId xmlns:a16="http://schemas.microsoft.com/office/drawing/2014/main" id="{F64AEF3B-439C-47B6-8257-07AF6A4D5A2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8" name="【児童館】&#10;有形固定資産減価償却率グラフ枠">
          <a:extLst>
            <a:ext uri="{FF2B5EF4-FFF2-40B4-BE49-F238E27FC236}">
              <a16:creationId xmlns:a16="http://schemas.microsoft.com/office/drawing/2014/main" id="{74B8E258-9F6E-407F-824A-84DA0585E45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86</xdr:row>
      <xdr:rowOff>108313</xdr:rowOff>
    </xdr:to>
    <xdr:cxnSp macro="">
      <xdr:nvCxnSpPr>
        <xdr:cNvPr id="499" name="直線コネクタ 498">
          <a:extLst>
            <a:ext uri="{FF2B5EF4-FFF2-40B4-BE49-F238E27FC236}">
              <a16:creationId xmlns:a16="http://schemas.microsoft.com/office/drawing/2014/main" id="{4B9BB6E7-94E7-45E9-8173-AE00AFC7A638}"/>
            </a:ext>
          </a:extLst>
        </xdr:cNvPr>
        <xdr:cNvCxnSpPr/>
      </xdr:nvCxnSpPr>
      <xdr:spPr>
        <a:xfrm flipV="1">
          <a:off x="16318864" y="13334456"/>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112140</xdr:rowOff>
    </xdr:from>
    <xdr:ext cx="405111" cy="259045"/>
    <xdr:sp macro="" textlink="">
      <xdr:nvSpPr>
        <xdr:cNvPr id="500" name="【児童館】&#10;有形固定資産減価償却率最小値テキスト">
          <a:extLst>
            <a:ext uri="{FF2B5EF4-FFF2-40B4-BE49-F238E27FC236}">
              <a16:creationId xmlns:a16="http://schemas.microsoft.com/office/drawing/2014/main" id="{83CE4EF7-F6CA-42D2-AC70-FF832C923695}"/>
            </a:ext>
          </a:extLst>
        </xdr:cNvPr>
        <xdr:cNvSpPr txBox="1"/>
      </xdr:nvSpPr>
      <xdr:spPr>
        <a:xfrm>
          <a:off x="16357600" y="1485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108313</xdr:rowOff>
    </xdr:from>
    <xdr:to>
      <xdr:col>86</xdr:col>
      <xdr:colOff>25400</xdr:colOff>
      <xdr:row>86</xdr:row>
      <xdr:rowOff>108313</xdr:rowOff>
    </xdr:to>
    <xdr:cxnSp macro="">
      <xdr:nvCxnSpPr>
        <xdr:cNvPr id="501" name="直線コネクタ 500">
          <a:extLst>
            <a:ext uri="{FF2B5EF4-FFF2-40B4-BE49-F238E27FC236}">
              <a16:creationId xmlns:a16="http://schemas.microsoft.com/office/drawing/2014/main" id="{CF37C4EE-6EC6-4C4F-8139-E39D46BBF35B}"/>
            </a:ext>
          </a:extLst>
        </xdr:cNvPr>
        <xdr:cNvCxnSpPr/>
      </xdr:nvCxnSpPr>
      <xdr:spPr>
        <a:xfrm>
          <a:off x="16230600" y="1485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340478" cy="259045"/>
    <xdr:sp macro="" textlink="">
      <xdr:nvSpPr>
        <xdr:cNvPr id="502" name="【児童館】&#10;有形固定資産減価償却率最大値テキスト">
          <a:extLst>
            <a:ext uri="{FF2B5EF4-FFF2-40B4-BE49-F238E27FC236}">
              <a16:creationId xmlns:a16="http://schemas.microsoft.com/office/drawing/2014/main" id="{CDECEA70-C4E9-4294-8A8B-99C55CB212A1}"/>
            </a:ext>
          </a:extLst>
        </xdr:cNvPr>
        <xdr:cNvSpPr txBox="1"/>
      </xdr:nvSpPr>
      <xdr:spPr>
        <a:xfrm>
          <a:off x="16357600" y="1310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503" name="直線コネクタ 502">
          <a:extLst>
            <a:ext uri="{FF2B5EF4-FFF2-40B4-BE49-F238E27FC236}">
              <a16:creationId xmlns:a16="http://schemas.microsoft.com/office/drawing/2014/main" id="{67D6060E-06A2-4B6C-93C1-718D568FBBA2}"/>
            </a:ext>
          </a:extLst>
        </xdr:cNvPr>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101616</xdr:rowOff>
    </xdr:from>
    <xdr:ext cx="405111" cy="259045"/>
    <xdr:sp macro="" textlink="">
      <xdr:nvSpPr>
        <xdr:cNvPr id="504" name="【児童館】&#10;有形固定資産減価償却率平均値テキスト">
          <a:extLst>
            <a:ext uri="{FF2B5EF4-FFF2-40B4-BE49-F238E27FC236}">
              <a16:creationId xmlns:a16="http://schemas.microsoft.com/office/drawing/2014/main" id="{07D8A457-EBA0-4EE7-955F-8FFD4284B55A}"/>
            </a:ext>
          </a:extLst>
        </xdr:cNvPr>
        <xdr:cNvSpPr txBox="1"/>
      </xdr:nvSpPr>
      <xdr:spPr>
        <a:xfrm>
          <a:off x="16357600" y="13474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78739</xdr:rowOff>
    </xdr:from>
    <xdr:to>
      <xdr:col>85</xdr:col>
      <xdr:colOff>177800</xdr:colOff>
      <xdr:row>80</xdr:row>
      <xdr:rowOff>8889</xdr:rowOff>
    </xdr:to>
    <xdr:sp macro="" textlink="">
      <xdr:nvSpPr>
        <xdr:cNvPr id="505" name="フローチャート: 判断 504">
          <a:extLst>
            <a:ext uri="{FF2B5EF4-FFF2-40B4-BE49-F238E27FC236}">
              <a16:creationId xmlns:a16="http://schemas.microsoft.com/office/drawing/2014/main" id="{40075183-51CE-43FB-A4C2-BB77D08A9C5C}"/>
            </a:ext>
          </a:extLst>
        </xdr:cNvPr>
        <xdr:cNvSpPr/>
      </xdr:nvSpPr>
      <xdr:spPr>
        <a:xfrm>
          <a:off x="16268700" y="1362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54248</xdr:rowOff>
    </xdr:from>
    <xdr:to>
      <xdr:col>81</xdr:col>
      <xdr:colOff>101600</xdr:colOff>
      <xdr:row>79</xdr:row>
      <xdr:rowOff>155848</xdr:rowOff>
    </xdr:to>
    <xdr:sp macro="" textlink="">
      <xdr:nvSpPr>
        <xdr:cNvPr id="506" name="フローチャート: 判断 505">
          <a:extLst>
            <a:ext uri="{FF2B5EF4-FFF2-40B4-BE49-F238E27FC236}">
              <a16:creationId xmlns:a16="http://schemas.microsoft.com/office/drawing/2014/main" id="{9E942537-BA31-49F8-92C1-9614ED239DAA}"/>
            </a:ext>
          </a:extLst>
        </xdr:cNvPr>
        <xdr:cNvSpPr/>
      </xdr:nvSpPr>
      <xdr:spPr>
        <a:xfrm>
          <a:off x="15430500" y="1359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134257</xdr:rowOff>
    </xdr:from>
    <xdr:to>
      <xdr:col>76</xdr:col>
      <xdr:colOff>165100</xdr:colOff>
      <xdr:row>81</xdr:row>
      <xdr:rowOff>64407</xdr:rowOff>
    </xdr:to>
    <xdr:sp macro="" textlink="">
      <xdr:nvSpPr>
        <xdr:cNvPr id="507" name="フローチャート: 判断 506">
          <a:extLst>
            <a:ext uri="{FF2B5EF4-FFF2-40B4-BE49-F238E27FC236}">
              <a16:creationId xmlns:a16="http://schemas.microsoft.com/office/drawing/2014/main" id="{0CD801AB-00F1-4EF7-864B-B7F7CDB4FED6}"/>
            </a:ext>
          </a:extLst>
        </xdr:cNvPr>
        <xdr:cNvSpPr/>
      </xdr:nvSpPr>
      <xdr:spPr>
        <a:xfrm>
          <a:off x="14541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116295</xdr:rowOff>
    </xdr:from>
    <xdr:to>
      <xdr:col>72</xdr:col>
      <xdr:colOff>38100</xdr:colOff>
      <xdr:row>84</xdr:row>
      <xdr:rowOff>46445</xdr:rowOff>
    </xdr:to>
    <xdr:sp macro="" textlink="">
      <xdr:nvSpPr>
        <xdr:cNvPr id="508" name="フローチャート: 判断 507">
          <a:extLst>
            <a:ext uri="{FF2B5EF4-FFF2-40B4-BE49-F238E27FC236}">
              <a16:creationId xmlns:a16="http://schemas.microsoft.com/office/drawing/2014/main" id="{D76260BC-5A63-40BF-B32F-25B0F8535E80}"/>
            </a:ext>
          </a:extLst>
        </xdr:cNvPr>
        <xdr:cNvSpPr/>
      </xdr:nvSpPr>
      <xdr:spPr>
        <a:xfrm>
          <a:off x="13652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86</xdr:row>
      <xdr:rowOff>54248</xdr:rowOff>
    </xdr:from>
    <xdr:to>
      <xdr:col>67</xdr:col>
      <xdr:colOff>101600</xdr:colOff>
      <xdr:row>86</xdr:row>
      <xdr:rowOff>155848</xdr:rowOff>
    </xdr:to>
    <xdr:sp macro="" textlink="">
      <xdr:nvSpPr>
        <xdr:cNvPr id="509" name="フローチャート: 判断 508">
          <a:extLst>
            <a:ext uri="{FF2B5EF4-FFF2-40B4-BE49-F238E27FC236}">
              <a16:creationId xmlns:a16="http://schemas.microsoft.com/office/drawing/2014/main" id="{D14801A9-B6A2-4F65-86F5-8BA3DEC31DC6}"/>
            </a:ext>
          </a:extLst>
        </xdr:cNvPr>
        <xdr:cNvSpPr/>
      </xdr:nvSpPr>
      <xdr:spPr>
        <a:xfrm>
          <a:off x="12763500" y="1479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0" name="テキスト ボックス 509">
          <a:extLst>
            <a:ext uri="{FF2B5EF4-FFF2-40B4-BE49-F238E27FC236}">
              <a16:creationId xmlns:a16="http://schemas.microsoft.com/office/drawing/2014/main" id="{06A47AF7-0B4D-488D-8310-75766589508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1" name="テキスト ボックス 510">
          <a:extLst>
            <a:ext uri="{FF2B5EF4-FFF2-40B4-BE49-F238E27FC236}">
              <a16:creationId xmlns:a16="http://schemas.microsoft.com/office/drawing/2014/main" id="{1B8F2163-939B-43F7-B357-0ABEF752A16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2" name="テキスト ボックス 511">
          <a:extLst>
            <a:ext uri="{FF2B5EF4-FFF2-40B4-BE49-F238E27FC236}">
              <a16:creationId xmlns:a16="http://schemas.microsoft.com/office/drawing/2014/main" id="{9A2F68CD-8978-42F6-A018-8C5F14B2B18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0F2760B5-62E4-4804-9DBD-A5FECC2301C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1490CE7F-14CE-47FA-B497-7F3BA00122B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77107</xdr:rowOff>
    </xdr:from>
    <xdr:to>
      <xdr:col>85</xdr:col>
      <xdr:colOff>177800</xdr:colOff>
      <xdr:row>81</xdr:row>
      <xdr:rowOff>7257</xdr:rowOff>
    </xdr:to>
    <xdr:sp macro="" textlink="">
      <xdr:nvSpPr>
        <xdr:cNvPr id="515" name="楕円 514">
          <a:extLst>
            <a:ext uri="{FF2B5EF4-FFF2-40B4-BE49-F238E27FC236}">
              <a16:creationId xmlns:a16="http://schemas.microsoft.com/office/drawing/2014/main" id="{C68E594D-629C-479B-84D6-2793272E0442}"/>
            </a:ext>
          </a:extLst>
        </xdr:cNvPr>
        <xdr:cNvSpPr/>
      </xdr:nvSpPr>
      <xdr:spPr>
        <a:xfrm>
          <a:off x="16268700" y="13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55534</xdr:rowOff>
    </xdr:from>
    <xdr:ext cx="405111" cy="259045"/>
    <xdr:sp macro="" textlink="">
      <xdr:nvSpPr>
        <xdr:cNvPr id="516" name="【児童館】&#10;有形固定資産減価償却率該当値テキスト">
          <a:extLst>
            <a:ext uri="{FF2B5EF4-FFF2-40B4-BE49-F238E27FC236}">
              <a16:creationId xmlns:a16="http://schemas.microsoft.com/office/drawing/2014/main" id="{648F11D1-2329-435B-A4ED-9F12BABA7D87}"/>
            </a:ext>
          </a:extLst>
        </xdr:cNvPr>
        <xdr:cNvSpPr txBox="1"/>
      </xdr:nvSpPr>
      <xdr:spPr>
        <a:xfrm>
          <a:off x="16357600" y="13771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41184</xdr:rowOff>
    </xdr:from>
    <xdr:to>
      <xdr:col>81</xdr:col>
      <xdr:colOff>101600</xdr:colOff>
      <xdr:row>80</xdr:row>
      <xdr:rowOff>142784</xdr:rowOff>
    </xdr:to>
    <xdr:sp macro="" textlink="">
      <xdr:nvSpPr>
        <xdr:cNvPr id="517" name="楕円 516">
          <a:extLst>
            <a:ext uri="{FF2B5EF4-FFF2-40B4-BE49-F238E27FC236}">
              <a16:creationId xmlns:a16="http://schemas.microsoft.com/office/drawing/2014/main" id="{3901A278-0EA8-4645-90ED-95CF55DBC2AE}"/>
            </a:ext>
          </a:extLst>
        </xdr:cNvPr>
        <xdr:cNvSpPr/>
      </xdr:nvSpPr>
      <xdr:spPr>
        <a:xfrm>
          <a:off x="15430500" y="137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91984</xdr:rowOff>
    </xdr:from>
    <xdr:to>
      <xdr:col>85</xdr:col>
      <xdr:colOff>127000</xdr:colOff>
      <xdr:row>80</xdr:row>
      <xdr:rowOff>127907</xdr:rowOff>
    </xdr:to>
    <xdr:cxnSp macro="">
      <xdr:nvCxnSpPr>
        <xdr:cNvPr id="518" name="直線コネクタ 517">
          <a:extLst>
            <a:ext uri="{FF2B5EF4-FFF2-40B4-BE49-F238E27FC236}">
              <a16:creationId xmlns:a16="http://schemas.microsoft.com/office/drawing/2014/main" id="{953F4CCB-99F8-482D-AD60-44621FFF9200}"/>
            </a:ext>
          </a:extLst>
        </xdr:cNvPr>
        <xdr:cNvCxnSpPr/>
      </xdr:nvCxnSpPr>
      <xdr:spPr>
        <a:xfrm>
          <a:off x="15481300" y="1380798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5262</xdr:rowOff>
    </xdr:from>
    <xdr:to>
      <xdr:col>76</xdr:col>
      <xdr:colOff>165100</xdr:colOff>
      <xdr:row>80</xdr:row>
      <xdr:rowOff>106862</xdr:rowOff>
    </xdr:to>
    <xdr:sp macro="" textlink="">
      <xdr:nvSpPr>
        <xdr:cNvPr id="519" name="楕円 518">
          <a:extLst>
            <a:ext uri="{FF2B5EF4-FFF2-40B4-BE49-F238E27FC236}">
              <a16:creationId xmlns:a16="http://schemas.microsoft.com/office/drawing/2014/main" id="{0E0D4643-D3F5-46F9-8A3E-81AC811678B4}"/>
            </a:ext>
          </a:extLst>
        </xdr:cNvPr>
        <xdr:cNvSpPr/>
      </xdr:nvSpPr>
      <xdr:spPr>
        <a:xfrm>
          <a:off x="14541500" y="137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56062</xdr:rowOff>
    </xdr:from>
    <xdr:to>
      <xdr:col>81</xdr:col>
      <xdr:colOff>50800</xdr:colOff>
      <xdr:row>80</xdr:row>
      <xdr:rowOff>91984</xdr:rowOff>
    </xdr:to>
    <xdr:cxnSp macro="">
      <xdr:nvCxnSpPr>
        <xdr:cNvPr id="520" name="直線コネクタ 519">
          <a:extLst>
            <a:ext uri="{FF2B5EF4-FFF2-40B4-BE49-F238E27FC236}">
              <a16:creationId xmlns:a16="http://schemas.microsoft.com/office/drawing/2014/main" id="{DA00F209-F1C7-47B1-91F2-E820630CF632}"/>
            </a:ext>
          </a:extLst>
        </xdr:cNvPr>
        <xdr:cNvCxnSpPr/>
      </xdr:nvCxnSpPr>
      <xdr:spPr>
        <a:xfrm>
          <a:off x="14592300" y="137720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925</xdr:rowOff>
    </xdr:from>
    <xdr:ext cx="405111" cy="259045"/>
    <xdr:sp macro="" textlink="">
      <xdr:nvSpPr>
        <xdr:cNvPr id="521" name="n_1aveValue【児童館】&#10;有形固定資産減価償却率">
          <a:extLst>
            <a:ext uri="{FF2B5EF4-FFF2-40B4-BE49-F238E27FC236}">
              <a16:creationId xmlns:a16="http://schemas.microsoft.com/office/drawing/2014/main" id="{7DE3554A-8FFA-4C9C-A26D-6DCE3BA1292A}"/>
            </a:ext>
          </a:extLst>
        </xdr:cNvPr>
        <xdr:cNvSpPr txBox="1"/>
      </xdr:nvSpPr>
      <xdr:spPr>
        <a:xfrm>
          <a:off x="15266044" y="1337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55534</xdr:rowOff>
    </xdr:from>
    <xdr:ext cx="405111" cy="259045"/>
    <xdr:sp macro="" textlink="">
      <xdr:nvSpPr>
        <xdr:cNvPr id="522" name="n_2aveValue【児童館】&#10;有形固定資産減価償却率">
          <a:extLst>
            <a:ext uri="{FF2B5EF4-FFF2-40B4-BE49-F238E27FC236}">
              <a16:creationId xmlns:a16="http://schemas.microsoft.com/office/drawing/2014/main" id="{0C6429CC-7839-4FAA-8225-9F947AF1F989}"/>
            </a:ext>
          </a:extLst>
        </xdr:cNvPr>
        <xdr:cNvSpPr txBox="1"/>
      </xdr:nvSpPr>
      <xdr:spPr>
        <a:xfrm>
          <a:off x="14389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62972</xdr:rowOff>
    </xdr:from>
    <xdr:ext cx="405111" cy="259045"/>
    <xdr:sp macro="" textlink="">
      <xdr:nvSpPr>
        <xdr:cNvPr id="523" name="n_3aveValue【児童館】&#10;有形固定資産減価償却率">
          <a:extLst>
            <a:ext uri="{FF2B5EF4-FFF2-40B4-BE49-F238E27FC236}">
              <a16:creationId xmlns:a16="http://schemas.microsoft.com/office/drawing/2014/main" id="{966CFEB7-8F07-49E1-B851-3B0A654D6E94}"/>
            </a:ext>
          </a:extLst>
        </xdr:cNvPr>
        <xdr:cNvSpPr txBox="1"/>
      </xdr:nvSpPr>
      <xdr:spPr>
        <a:xfrm>
          <a:off x="13500744" y="141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925</xdr:rowOff>
    </xdr:from>
    <xdr:ext cx="405111" cy="259045"/>
    <xdr:sp macro="" textlink="">
      <xdr:nvSpPr>
        <xdr:cNvPr id="524" name="n_4aveValue【児童館】&#10;有形固定資産減価償却率">
          <a:extLst>
            <a:ext uri="{FF2B5EF4-FFF2-40B4-BE49-F238E27FC236}">
              <a16:creationId xmlns:a16="http://schemas.microsoft.com/office/drawing/2014/main" id="{EB5D8E63-9DB0-4C24-92BF-77258875E1E4}"/>
            </a:ext>
          </a:extLst>
        </xdr:cNvPr>
        <xdr:cNvSpPr txBox="1"/>
      </xdr:nvSpPr>
      <xdr:spPr>
        <a:xfrm>
          <a:off x="12611744" y="14574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133911</xdr:rowOff>
    </xdr:from>
    <xdr:ext cx="405111" cy="259045"/>
    <xdr:sp macro="" textlink="">
      <xdr:nvSpPr>
        <xdr:cNvPr id="525" name="n_1mainValue【児童館】&#10;有形固定資産減価償却率">
          <a:extLst>
            <a:ext uri="{FF2B5EF4-FFF2-40B4-BE49-F238E27FC236}">
              <a16:creationId xmlns:a16="http://schemas.microsoft.com/office/drawing/2014/main" id="{BE4BEB89-9DC0-44B8-8564-85A20F50C7E9}"/>
            </a:ext>
          </a:extLst>
        </xdr:cNvPr>
        <xdr:cNvSpPr txBox="1"/>
      </xdr:nvSpPr>
      <xdr:spPr>
        <a:xfrm>
          <a:off x="15266044" y="13849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123389</xdr:rowOff>
    </xdr:from>
    <xdr:ext cx="405111" cy="259045"/>
    <xdr:sp macro="" textlink="">
      <xdr:nvSpPr>
        <xdr:cNvPr id="526" name="n_2mainValue【児童館】&#10;有形固定資産減価償却率">
          <a:extLst>
            <a:ext uri="{FF2B5EF4-FFF2-40B4-BE49-F238E27FC236}">
              <a16:creationId xmlns:a16="http://schemas.microsoft.com/office/drawing/2014/main" id="{BC47818B-C47B-4602-A1D5-AEF8B9D1E8CE}"/>
            </a:ext>
          </a:extLst>
        </xdr:cNvPr>
        <xdr:cNvSpPr txBox="1"/>
      </xdr:nvSpPr>
      <xdr:spPr>
        <a:xfrm>
          <a:off x="14389744" y="1349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7" name="正方形/長方形 526">
          <a:extLst>
            <a:ext uri="{FF2B5EF4-FFF2-40B4-BE49-F238E27FC236}">
              <a16:creationId xmlns:a16="http://schemas.microsoft.com/office/drawing/2014/main" id="{F95EB528-BF87-4CC0-9B05-C2DFB46F6F4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8" name="正方形/長方形 527">
          <a:extLst>
            <a:ext uri="{FF2B5EF4-FFF2-40B4-BE49-F238E27FC236}">
              <a16:creationId xmlns:a16="http://schemas.microsoft.com/office/drawing/2014/main" id="{E390B17B-7F7A-4844-A180-24FFE2A5235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9" name="正方形/長方形 528">
          <a:extLst>
            <a:ext uri="{FF2B5EF4-FFF2-40B4-BE49-F238E27FC236}">
              <a16:creationId xmlns:a16="http://schemas.microsoft.com/office/drawing/2014/main" id="{45CDD1B1-55E9-4812-83C3-602AE69C577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0" name="正方形/長方形 529">
          <a:extLst>
            <a:ext uri="{FF2B5EF4-FFF2-40B4-BE49-F238E27FC236}">
              <a16:creationId xmlns:a16="http://schemas.microsoft.com/office/drawing/2014/main" id="{0791B00D-9515-4219-89E5-0C70170B44E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1" name="正方形/長方形 530">
          <a:extLst>
            <a:ext uri="{FF2B5EF4-FFF2-40B4-BE49-F238E27FC236}">
              <a16:creationId xmlns:a16="http://schemas.microsoft.com/office/drawing/2014/main" id="{FDB09EB5-F791-4876-90F7-F4D42142187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2" name="正方形/長方形 531">
          <a:extLst>
            <a:ext uri="{FF2B5EF4-FFF2-40B4-BE49-F238E27FC236}">
              <a16:creationId xmlns:a16="http://schemas.microsoft.com/office/drawing/2014/main" id="{E6C1B3DC-5DF2-4BC2-B00A-F1AA0127CC5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3" name="正方形/長方形 532">
          <a:extLst>
            <a:ext uri="{FF2B5EF4-FFF2-40B4-BE49-F238E27FC236}">
              <a16:creationId xmlns:a16="http://schemas.microsoft.com/office/drawing/2014/main" id="{F6B14D8B-A468-4150-9FFD-3CAD07AE02D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4" name="正方形/長方形 533">
          <a:extLst>
            <a:ext uri="{FF2B5EF4-FFF2-40B4-BE49-F238E27FC236}">
              <a16:creationId xmlns:a16="http://schemas.microsoft.com/office/drawing/2014/main" id="{18908A42-0B51-4D89-BE46-143BE0FBB8B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5" name="テキスト ボックス 534">
          <a:extLst>
            <a:ext uri="{FF2B5EF4-FFF2-40B4-BE49-F238E27FC236}">
              <a16:creationId xmlns:a16="http://schemas.microsoft.com/office/drawing/2014/main" id="{C67EE69A-38DA-4F01-AC2D-B57B9F74995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6" name="直線コネクタ 535">
          <a:extLst>
            <a:ext uri="{FF2B5EF4-FFF2-40B4-BE49-F238E27FC236}">
              <a16:creationId xmlns:a16="http://schemas.microsoft.com/office/drawing/2014/main" id="{775BC578-116C-4B23-8F4A-00A66B035F1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37" name="直線コネクタ 536">
          <a:extLst>
            <a:ext uri="{FF2B5EF4-FFF2-40B4-BE49-F238E27FC236}">
              <a16:creationId xmlns:a16="http://schemas.microsoft.com/office/drawing/2014/main" id="{7C70A854-784A-4689-B636-C335BE3A6E8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38" name="テキスト ボックス 537">
          <a:extLst>
            <a:ext uri="{FF2B5EF4-FFF2-40B4-BE49-F238E27FC236}">
              <a16:creationId xmlns:a16="http://schemas.microsoft.com/office/drawing/2014/main" id="{F26DDDAE-B79F-4CCE-8ED2-55D3A7E2B15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39" name="直線コネクタ 538">
          <a:extLst>
            <a:ext uri="{FF2B5EF4-FFF2-40B4-BE49-F238E27FC236}">
              <a16:creationId xmlns:a16="http://schemas.microsoft.com/office/drawing/2014/main" id="{4B5BC035-57AB-472E-A1DD-22B13DE11D4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0" name="テキスト ボックス 539">
          <a:extLst>
            <a:ext uri="{FF2B5EF4-FFF2-40B4-BE49-F238E27FC236}">
              <a16:creationId xmlns:a16="http://schemas.microsoft.com/office/drawing/2014/main" id="{8087FAB6-4E6F-4B52-A595-3F8944E9BDC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1" name="直線コネクタ 540">
          <a:extLst>
            <a:ext uri="{FF2B5EF4-FFF2-40B4-BE49-F238E27FC236}">
              <a16:creationId xmlns:a16="http://schemas.microsoft.com/office/drawing/2014/main" id="{2B59F6B0-822D-480E-BE3D-3538DDE01DF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2" name="テキスト ボックス 541">
          <a:extLst>
            <a:ext uri="{FF2B5EF4-FFF2-40B4-BE49-F238E27FC236}">
              <a16:creationId xmlns:a16="http://schemas.microsoft.com/office/drawing/2014/main" id="{52A6F29E-BCFF-4920-A5DD-EF2502A2798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3" name="直線コネクタ 542">
          <a:extLst>
            <a:ext uri="{FF2B5EF4-FFF2-40B4-BE49-F238E27FC236}">
              <a16:creationId xmlns:a16="http://schemas.microsoft.com/office/drawing/2014/main" id="{BAAE7114-4192-4F06-802D-CC2CA88E8DF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4" name="テキスト ボックス 543">
          <a:extLst>
            <a:ext uri="{FF2B5EF4-FFF2-40B4-BE49-F238E27FC236}">
              <a16:creationId xmlns:a16="http://schemas.microsoft.com/office/drawing/2014/main" id="{E794B614-264D-4FFF-825E-A662C3EF370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5" name="直線コネクタ 544">
          <a:extLst>
            <a:ext uri="{FF2B5EF4-FFF2-40B4-BE49-F238E27FC236}">
              <a16:creationId xmlns:a16="http://schemas.microsoft.com/office/drawing/2014/main" id="{9C532CD3-0958-4F4C-89D7-B0710AB1C10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6" name="テキスト ボックス 545">
          <a:extLst>
            <a:ext uri="{FF2B5EF4-FFF2-40B4-BE49-F238E27FC236}">
              <a16:creationId xmlns:a16="http://schemas.microsoft.com/office/drawing/2014/main" id="{29940AF2-757C-4F22-ACF1-84583C0A9B3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7" name="直線コネクタ 546">
          <a:extLst>
            <a:ext uri="{FF2B5EF4-FFF2-40B4-BE49-F238E27FC236}">
              <a16:creationId xmlns:a16="http://schemas.microsoft.com/office/drawing/2014/main" id="{F4480A4E-43E8-4C8B-8D78-A82A85E95F9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8" name="テキスト ボックス 547">
          <a:extLst>
            <a:ext uri="{FF2B5EF4-FFF2-40B4-BE49-F238E27FC236}">
              <a16:creationId xmlns:a16="http://schemas.microsoft.com/office/drawing/2014/main" id="{44D32647-251A-4594-B086-D10ECD67B12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9" name="【児童館】&#10;一人当たり面積グラフ枠">
          <a:extLst>
            <a:ext uri="{FF2B5EF4-FFF2-40B4-BE49-F238E27FC236}">
              <a16:creationId xmlns:a16="http://schemas.microsoft.com/office/drawing/2014/main" id="{16D06B78-7C6C-44BD-B447-48FE8771D9A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85</xdr:row>
      <xdr:rowOff>160020</xdr:rowOff>
    </xdr:to>
    <xdr:cxnSp macro="">
      <xdr:nvCxnSpPr>
        <xdr:cNvPr id="550" name="直線コネクタ 549">
          <a:extLst>
            <a:ext uri="{FF2B5EF4-FFF2-40B4-BE49-F238E27FC236}">
              <a16:creationId xmlns:a16="http://schemas.microsoft.com/office/drawing/2014/main" id="{9C7E39CD-777D-4872-9458-6839B4A3A3CF}"/>
            </a:ext>
          </a:extLst>
        </xdr:cNvPr>
        <xdr:cNvCxnSpPr/>
      </xdr:nvCxnSpPr>
      <xdr:spPr>
        <a:xfrm flipV="1">
          <a:off x="22160864" y="133921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163847</xdr:rowOff>
    </xdr:from>
    <xdr:ext cx="469744" cy="259045"/>
    <xdr:sp macro="" textlink="">
      <xdr:nvSpPr>
        <xdr:cNvPr id="551" name="【児童館】&#10;一人当たり面積最小値テキスト">
          <a:extLst>
            <a:ext uri="{FF2B5EF4-FFF2-40B4-BE49-F238E27FC236}">
              <a16:creationId xmlns:a16="http://schemas.microsoft.com/office/drawing/2014/main" id="{C064217D-6A6A-4A90-8B00-02DB9E96A097}"/>
            </a:ext>
          </a:extLst>
        </xdr:cNvPr>
        <xdr:cNvSpPr txBox="1"/>
      </xdr:nvSpPr>
      <xdr:spPr>
        <a:xfrm>
          <a:off x="22199600"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160020</xdr:rowOff>
    </xdr:from>
    <xdr:to>
      <xdr:col>116</xdr:col>
      <xdr:colOff>152400</xdr:colOff>
      <xdr:row>85</xdr:row>
      <xdr:rowOff>160020</xdr:rowOff>
    </xdr:to>
    <xdr:cxnSp macro="">
      <xdr:nvCxnSpPr>
        <xdr:cNvPr id="552" name="直線コネクタ 551">
          <a:extLst>
            <a:ext uri="{FF2B5EF4-FFF2-40B4-BE49-F238E27FC236}">
              <a16:creationId xmlns:a16="http://schemas.microsoft.com/office/drawing/2014/main" id="{AE942FF1-2FB9-4C91-9FC6-A289E2643C69}"/>
            </a:ext>
          </a:extLst>
        </xdr:cNvPr>
        <xdr:cNvCxnSpPr/>
      </xdr:nvCxnSpPr>
      <xdr:spPr>
        <a:xfrm>
          <a:off x="22072600" y="1473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553" name="【児童館】&#10;一人当たり面積最大値テキスト">
          <a:extLst>
            <a:ext uri="{FF2B5EF4-FFF2-40B4-BE49-F238E27FC236}">
              <a16:creationId xmlns:a16="http://schemas.microsoft.com/office/drawing/2014/main" id="{F4E71128-0D54-4975-9667-E290AA8676EB}"/>
            </a:ext>
          </a:extLst>
        </xdr:cNvPr>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554" name="直線コネクタ 553">
          <a:extLst>
            <a:ext uri="{FF2B5EF4-FFF2-40B4-BE49-F238E27FC236}">
              <a16:creationId xmlns:a16="http://schemas.microsoft.com/office/drawing/2014/main" id="{A8501DC2-ED39-4382-B175-3E82FE3CF555}"/>
            </a:ext>
          </a:extLst>
        </xdr:cNvPr>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137177</xdr:rowOff>
    </xdr:from>
    <xdr:ext cx="469744" cy="259045"/>
    <xdr:sp macro="" textlink="">
      <xdr:nvSpPr>
        <xdr:cNvPr id="555" name="【児童館】&#10;一人当たり面積平均値テキスト">
          <a:extLst>
            <a:ext uri="{FF2B5EF4-FFF2-40B4-BE49-F238E27FC236}">
              <a16:creationId xmlns:a16="http://schemas.microsoft.com/office/drawing/2014/main" id="{4BD47CF2-2CA8-4FA8-ACAD-48B73CB86DF6}"/>
            </a:ext>
          </a:extLst>
        </xdr:cNvPr>
        <xdr:cNvSpPr txBox="1"/>
      </xdr:nvSpPr>
      <xdr:spPr>
        <a:xfrm>
          <a:off x="22199600" y="14538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556" name="フローチャート: 判断 555">
          <a:extLst>
            <a:ext uri="{FF2B5EF4-FFF2-40B4-BE49-F238E27FC236}">
              <a16:creationId xmlns:a16="http://schemas.microsoft.com/office/drawing/2014/main" id="{B2046950-4569-4FC5-B6F6-8E2B7C3AD1B3}"/>
            </a:ext>
          </a:extLst>
        </xdr:cNvPr>
        <xdr:cNvSpPr/>
      </xdr:nvSpPr>
      <xdr:spPr>
        <a:xfrm>
          <a:off x="221107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135889</xdr:rowOff>
    </xdr:from>
    <xdr:to>
      <xdr:col>112</xdr:col>
      <xdr:colOff>38100</xdr:colOff>
      <xdr:row>85</xdr:row>
      <xdr:rowOff>66039</xdr:rowOff>
    </xdr:to>
    <xdr:sp macro="" textlink="">
      <xdr:nvSpPr>
        <xdr:cNvPr id="557" name="フローチャート: 判断 556">
          <a:extLst>
            <a:ext uri="{FF2B5EF4-FFF2-40B4-BE49-F238E27FC236}">
              <a16:creationId xmlns:a16="http://schemas.microsoft.com/office/drawing/2014/main" id="{6FB26813-6A66-41AC-AEE9-EEF96517AC4A}"/>
            </a:ext>
          </a:extLst>
        </xdr:cNvPr>
        <xdr:cNvSpPr/>
      </xdr:nvSpPr>
      <xdr:spPr>
        <a:xfrm>
          <a:off x="21272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636</xdr:rowOff>
    </xdr:from>
    <xdr:to>
      <xdr:col>107</xdr:col>
      <xdr:colOff>101600</xdr:colOff>
      <xdr:row>85</xdr:row>
      <xdr:rowOff>102236</xdr:rowOff>
    </xdr:to>
    <xdr:sp macro="" textlink="">
      <xdr:nvSpPr>
        <xdr:cNvPr id="558" name="フローチャート: 判断 557">
          <a:extLst>
            <a:ext uri="{FF2B5EF4-FFF2-40B4-BE49-F238E27FC236}">
              <a16:creationId xmlns:a16="http://schemas.microsoft.com/office/drawing/2014/main" id="{F5E69413-8CE1-4AC3-8066-969BD8248353}"/>
            </a:ext>
          </a:extLst>
        </xdr:cNvPr>
        <xdr:cNvSpPr/>
      </xdr:nvSpPr>
      <xdr:spPr>
        <a:xfrm>
          <a:off x="20383500" y="1457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61595</xdr:rowOff>
    </xdr:from>
    <xdr:to>
      <xdr:col>102</xdr:col>
      <xdr:colOff>165100</xdr:colOff>
      <xdr:row>85</xdr:row>
      <xdr:rowOff>163195</xdr:rowOff>
    </xdr:to>
    <xdr:sp macro="" textlink="">
      <xdr:nvSpPr>
        <xdr:cNvPr id="559" name="フローチャート: 判断 558">
          <a:extLst>
            <a:ext uri="{FF2B5EF4-FFF2-40B4-BE49-F238E27FC236}">
              <a16:creationId xmlns:a16="http://schemas.microsoft.com/office/drawing/2014/main" id="{33D07027-0E11-4279-8EBD-5A8814D2362D}"/>
            </a:ext>
          </a:extLst>
        </xdr:cNvPr>
        <xdr:cNvSpPr/>
      </xdr:nvSpPr>
      <xdr:spPr>
        <a:xfrm>
          <a:off x="194945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73025</xdr:rowOff>
    </xdr:from>
    <xdr:to>
      <xdr:col>98</xdr:col>
      <xdr:colOff>38100</xdr:colOff>
      <xdr:row>86</xdr:row>
      <xdr:rowOff>3175</xdr:rowOff>
    </xdr:to>
    <xdr:sp macro="" textlink="">
      <xdr:nvSpPr>
        <xdr:cNvPr id="560" name="フローチャート: 判断 559">
          <a:extLst>
            <a:ext uri="{FF2B5EF4-FFF2-40B4-BE49-F238E27FC236}">
              <a16:creationId xmlns:a16="http://schemas.microsoft.com/office/drawing/2014/main" id="{EFFA91A5-E185-4E93-818C-0F9C45FE66E1}"/>
            </a:ext>
          </a:extLst>
        </xdr:cNvPr>
        <xdr:cNvSpPr/>
      </xdr:nvSpPr>
      <xdr:spPr>
        <a:xfrm>
          <a:off x="18605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9ED4C191-03CF-46C1-9826-C5D888D916B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7DBF1715-C7BB-4CE2-8ADE-B8C4DD54C25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E0F6A183-A5B4-4325-B792-F629B991B3B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B009BD09-5A4C-4314-B7BB-C708BF6EEF9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D7827125-C573-4479-B461-8B355DC23C0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139700</xdr:rowOff>
    </xdr:from>
    <xdr:to>
      <xdr:col>116</xdr:col>
      <xdr:colOff>114300</xdr:colOff>
      <xdr:row>78</xdr:row>
      <xdr:rowOff>69850</xdr:rowOff>
    </xdr:to>
    <xdr:sp macro="" textlink="">
      <xdr:nvSpPr>
        <xdr:cNvPr id="566" name="楕円 565">
          <a:extLst>
            <a:ext uri="{FF2B5EF4-FFF2-40B4-BE49-F238E27FC236}">
              <a16:creationId xmlns:a16="http://schemas.microsoft.com/office/drawing/2014/main" id="{5FA8CDDF-5FBC-4ECD-8D8C-F68150F7D326}"/>
            </a:ext>
          </a:extLst>
        </xdr:cNvPr>
        <xdr:cNvSpPr/>
      </xdr:nvSpPr>
      <xdr:spPr>
        <a:xfrm>
          <a:off x="221107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92727</xdr:rowOff>
    </xdr:from>
    <xdr:ext cx="469744" cy="259045"/>
    <xdr:sp macro="" textlink="">
      <xdr:nvSpPr>
        <xdr:cNvPr id="567" name="【児童館】&#10;一人当たり面積該当値テキスト">
          <a:extLst>
            <a:ext uri="{FF2B5EF4-FFF2-40B4-BE49-F238E27FC236}">
              <a16:creationId xmlns:a16="http://schemas.microsoft.com/office/drawing/2014/main" id="{247E91F3-AE04-4858-B52C-F73DD636F771}"/>
            </a:ext>
          </a:extLst>
        </xdr:cNvPr>
        <xdr:cNvSpPr txBox="1"/>
      </xdr:nvSpPr>
      <xdr:spPr>
        <a:xfrm>
          <a:off x="22199600"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160655</xdr:rowOff>
    </xdr:from>
    <xdr:to>
      <xdr:col>112</xdr:col>
      <xdr:colOff>38100</xdr:colOff>
      <xdr:row>78</xdr:row>
      <xdr:rowOff>90805</xdr:rowOff>
    </xdr:to>
    <xdr:sp macro="" textlink="">
      <xdr:nvSpPr>
        <xdr:cNvPr id="568" name="楕円 567">
          <a:extLst>
            <a:ext uri="{FF2B5EF4-FFF2-40B4-BE49-F238E27FC236}">
              <a16:creationId xmlns:a16="http://schemas.microsoft.com/office/drawing/2014/main" id="{FC660B56-4E25-4F4C-9902-F82A11C414A6}"/>
            </a:ext>
          </a:extLst>
        </xdr:cNvPr>
        <xdr:cNvSpPr/>
      </xdr:nvSpPr>
      <xdr:spPr>
        <a:xfrm>
          <a:off x="212725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19050</xdr:rowOff>
    </xdr:from>
    <xdr:to>
      <xdr:col>116</xdr:col>
      <xdr:colOff>63500</xdr:colOff>
      <xdr:row>78</xdr:row>
      <xdr:rowOff>40005</xdr:rowOff>
    </xdr:to>
    <xdr:cxnSp macro="">
      <xdr:nvCxnSpPr>
        <xdr:cNvPr id="569" name="直線コネクタ 568">
          <a:extLst>
            <a:ext uri="{FF2B5EF4-FFF2-40B4-BE49-F238E27FC236}">
              <a16:creationId xmlns:a16="http://schemas.microsoft.com/office/drawing/2014/main" id="{AC19A511-0390-4C99-A308-DEB0220E6EEA}"/>
            </a:ext>
          </a:extLst>
        </xdr:cNvPr>
        <xdr:cNvCxnSpPr/>
      </xdr:nvCxnSpPr>
      <xdr:spPr>
        <a:xfrm flipV="1">
          <a:off x="21323300" y="133921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36830</xdr:rowOff>
    </xdr:from>
    <xdr:to>
      <xdr:col>107</xdr:col>
      <xdr:colOff>101600</xdr:colOff>
      <xdr:row>78</xdr:row>
      <xdr:rowOff>138430</xdr:rowOff>
    </xdr:to>
    <xdr:sp macro="" textlink="">
      <xdr:nvSpPr>
        <xdr:cNvPr id="570" name="楕円 569">
          <a:extLst>
            <a:ext uri="{FF2B5EF4-FFF2-40B4-BE49-F238E27FC236}">
              <a16:creationId xmlns:a16="http://schemas.microsoft.com/office/drawing/2014/main" id="{14A5262B-833D-4C84-99A4-04836DD98D31}"/>
            </a:ext>
          </a:extLst>
        </xdr:cNvPr>
        <xdr:cNvSpPr/>
      </xdr:nvSpPr>
      <xdr:spPr>
        <a:xfrm>
          <a:off x="203835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40005</xdr:rowOff>
    </xdr:from>
    <xdr:to>
      <xdr:col>111</xdr:col>
      <xdr:colOff>177800</xdr:colOff>
      <xdr:row>78</xdr:row>
      <xdr:rowOff>87630</xdr:rowOff>
    </xdr:to>
    <xdr:cxnSp macro="">
      <xdr:nvCxnSpPr>
        <xdr:cNvPr id="571" name="直線コネクタ 570">
          <a:extLst>
            <a:ext uri="{FF2B5EF4-FFF2-40B4-BE49-F238E27FC236}">
              <a16:creationId xmlns:a16="http://schemas.microsoft.com/office/drawing/2014/main" id="{CC5AFBD7-5C7D-43AF-9010-C76937D73290}"/>
            </a:ext>
          </a:extLst>
        </xdr:cNvPr>
        <xdr:cNvCxnSpPr/>
      </xdr:nvCxnSpPr>
      <xdr:spPr>
        <a:xfrm flipV="1">
          <a:off x="20434300" y="134131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57166</xdr:rowOff>
    </xdr:from>
    <xdr:ext cx="469744" cy="259045"/>
    <xdr:sp macro="" textlink="">
      <xdr:nvSpPr>
        <xdr:cNvPr id="572" name="n_1aveValue【児童館】&#10;一人当たり面積">
          <a:extLst>
            <a:ext uri="{FF2B5EF4-FFF2-40B4-BE49-F238E27FC236}">
              <a16:creationId xmlns:a16="http://schemas.microsoft.com/office/drawing/2014/main" id="{DB61BDA6-E868-462E-93CD-BD34CAFE826A}"/>
            </a:ext>
          </a:extLst>
        </xdr:cNvPr>
        <xdr:cNvSpPr txBox="1"/>
      </xdr:nvSpPr>
      <xdr:spPr>
        <a:xfrm>
          <a:off x="210757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93363</xdr:rowOff>
    </xdr:from>
    <xdr:ext cx="469744" cy="259045"/>
    <xdr:sp macro="" textlink="">
      <xdr:nvSpPr>
        <xdr:cNvPr id="573" name="n_2aveValue【児童館】&#10;一人当たり面積">
          <a:extLst>
            <a:ext uri="{FF2B5EF4-FFF2-40B4-BE49-F238E27FC236}">
              <a16:creationId xmlns:a16="http://schemas.microsoft.com/office/drawing/2014/main" id="{DF9373FF-7853-4240-890B-19C17FC0F5A2}"/>
            </a:ext>
          </a:extLst>
        </xdr:cNvPr>
        <xdr:cNvSpPr txBox="1"/>
      </xdr:nvSpPr>
      <xdr:spPr>
        <a:xfrm>
          <a:off x="20199427"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8272</xdr:rowOff>
    </xdr:from>
    <xdr:ext cx="469744" cy="259045"/>
    <xdr:sp macro="" textlink="">
      <xdr:nvSpPr>
        <xdr:cNvPr id="574" name="n_3aveValue【児童館】&#10;一人当たり面積">
          <a:extLst>
            <a:ext uri="{FF2B5EF4-FFF2-40B4-BE49-F238E27FC236}">
              <a16:creationId xmlns:a16="http://schemas.microsoft.com/office/drawing/2014/main" id="{025775B6-4DAF-4CB4-A56C-63E8CC7728D5}"/>
            </a:ext>
          </a:extLst>
        </xdr:cNvPr>
        <xdr:cNvSpPr txBox="1"/>
      </xdr:nvSpPr>
      <xdr:spPr>
        <a:xfrm>
          <a:off x="19310427" y="1441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19702</xdr:rowOff>
    </xdr:from>
    <xdr:ext cx="469744" cy="259045"/>
    <xdr:sp macro="" textlink="">
      <xdr:nvSpPr>
        <xdr:cNvPr id="575" name="n_4aveValue【児童館】&#10;一人当たり面積">
          <a:extLst>
            <a:ext uri="{FF2B5EF4-FFF2-40B4-BE49-F238E27FC236}">
              <a16:creationId xmlns:a16="http://schemas.microsoft.com/office/drawing/2014/main" id="{59C34221-D6A3-4C0B-B8E9-0EC2D9622EEB}"/>
            </a:ext>
          </a:extLst>
        </xdr:cNvPr>
        <xdr:cNvSpPr txBox="1"/>
      </xdr:nvSpPr>
      <xdr:spPr>
        <a:xfrm>
          <a:off x="18421427" y="1442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107332</xdr:rowOff>
    </xdr:from>
    <xdr:ext cx="469744" cy="259045"/>
    <xdr:sp macro="" textlink="">
      <xdr:nvSpPr>
        <xdr:cNvPr id="576" name="n_1mainValue【児童館】&#10;一人当たり面積">
          <a:extLst>
            <a:ext uri="{FF2B5EF4-FFF2-40B4-BE49-F238E27FC236}">
              <a16:creationId xmlns:a16="http://schemas.microsoft.com/office/drawing/2014/main" id="{4896F28A-36CA-41E6-92E7-C408451AAAC6}"/>
            </a:ext>
          </a:extLst>
        </xdr:cNvPr>
        <xdr:cNvSpPr txBox="1"/>
      </xdr:nvSpPr>
      <xdr:spPr>
        <a:xfrm>
          <a:off x="21075727" y="1313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154957</xdr:rowOff>
    </xdr:from>
    <xdr:ext cx="469744" cy="259045"/>
    <xdr:sp macro="" textlink="">
      <xdr:nvSpPr>
        <xdr:cNvPr id="577" name="n_2mainValue【児童館】&#10;一人当たり面積">
          <a:extLst>
            <a:ext uri="{FF2B5EF4-FFF2-40B4-BE49-F238E27FC236}">
              <a16:creationId xmlns:a16="http://schemas.microsoft.com/office/drawing/2014/main" id="{0B7C7AD2-0686-4DCB-9CB2-22DAE8159781}"/>
            </a:ext>
          </a:extLst>
        </xdr:cNvPr>
        <xdr:cNvSpPr txBox="1"/>
      </xdr:nvSpPr>
      <xdr:spPr>
        <a:xfrm>
          <a:off x="20199427" y="1318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8" name="正方形/長方形 577">
          <a:extLst>
            <a:ext uri="{FF2B5EF4-FFF2-40B4-BE49-F238E27FC236}">
              <a16:creationId xmlns:a16="http://schemas.microsoft.com/office/drawing/2014/main" id="{292C89FD-4BEC-49A2-947F-8B0195D611F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9" name="正方形/長方形 578">
          <a:extLst>
            <a:ext uri="{FF2B5EF4-FFF2-40B4-BE49-F238E27FC236}">
              <a16:creationId xmlns:a16="http://schemas.microsoft.com/office/drawing/2014/main" id="{DBFE7AD9-C298-4D39-BC6A-5CDB35D6038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0" name="正方形/長方形 579">
          <a:extLst>
            <a:ext uri="{FF2B5EF4-FFF2-40B4-BE49-F238E27FC236}">
              <a16:creationId xmlns:a16="http://schemas.microsoft.com/office/drawing/2014/main" id="{156B7FBE-3064-4119-9B54-F9F23D7714B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1" name="正方形/長方形 580">
          <a:extLst>
            <a:ext uri="{FF2B5EF4-FFF2-40B4-BE49-F238E27FC236}">
              <a16:creationId xmlns:a16="http://schemas.microsoft.com/office/drawing/2014/main" id="{4C967055-B077-488B-A92D-90F3A79146E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2" name="正方形/長方形 581">
          <a:extLst>
            <a:ext uri="{FF2B5EF4-FFF2-40B4-BE49-F238E27FC236}">
              <a16:creationId xmlns:a16="http://schemas.microsoft.com/office/drawing/2014/main" id="{ACB690C8-5C9A-4D8A-AAEB-30B88711D2C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3" name="正方形/長方形 582">
          <a:extLst>
            <a:ext uri="{FF2B5EF4-FFF2-40B4-BE49-F238E27FC236}">
              <a16:creationId xmlns:a16="http://schemas.microsoft.com/office/drawing/2014/main" id="{0D1637EC-2214-4B37-8377-AD5C97DF500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4" name="正方形/長方形 583">
          <a:extLst>
            <a:ext uri="{FF2B5EF4-FFF2-40B4-BE49-F238E27FC236}">
              <a16:creationId xmlns:a16="http://schemas.microsoft.com/office/drawing/2014/main" id="{6F285788-FB71-4FF1-8218-9EC9D4661AB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5" name="正方形/長方形 584">
          <a:extLst>
            <a:ext uri="{FF2B5EF4-FFF2-40B4-BE49-F238E27FC236}">
              <a16:creationId xmlns:a16="http://schemas.microsoft.com/office/drawing/2014/main" id="{17E65A8D-B048-428F-BD08-7C114A43E5F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6" name="テキスト ボックス 585">
          <a:extLst>
            <a:ext uri="{FF2B5EF4-FFF2-40B4-BE49-F238E27FC236}">
              <a16:creationId xmlns:a16="http://schemas.microsoft.com/office/drawing/2014/main" id="{D3050BFC-04F9-4958-B958-3D44D3079AF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7" name="直線コネクタ 586">
          <a:extLst>
            <a:ext uri="{FF2B5EF4-FFF2-40B4-BE49-F238E27FC236}">
              <a16:creationId xmlns:a16="http://schemas.microsoft.com/office/drawing/2014/main" id="{9311821E-24F6-4454-AA03-39DE2822C27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88" name="テキスト ボックス 587">
          <a:extLst>
            <a:ext uri="{FF2B5EF4-FFF2-40B4-BE49-F238E27FC236}">
              <a16:creationId xmlns:a16="http://schemas.microsoft.com/office/drawing/2014/main" id="{8A5F1884-BE4A-42E3-9355-48F8E66F3EE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9" name="直線コネクタ 588">
          <a:extLst>
            <a:ext uri="{FF2B5EF4-FFF2-40B4-BE49-F238E27FC236}">
              <a16:creationId xmlns:a16="http://schemas.microsoft.com/office/drawing/2014/main" id="{D39B7CE9-515C-48C7-8290-8ACC19A6DCC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90" name="テキスト ボックス 589">
          <a:extLst>
            <a:ext uri="{FF2B5EF4-FFF2-40B4-BE49-F238E27FC236}">
              <a16:creationId xmlns:a16="http://schemas.microsoft.com/office/drawing/2014/main" id="{9E4269B6-258D-44E9-9378-8E40C80785D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1" name="直線コネクタ 590">
          <a:extLst>
            <a:ext uri="{FF2B5EF4-FFF2-40B4-BE49-F238E27FC236}">
              <a16:creationId xmlns:a16="http://schemas.microsoft.com/office/drawing/2014/main" id="{465B92C4-64BB-4521-8348-FF68CB1397D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2" name="テキスト ボックス 591">
          <a:extLst>
            <a:ext uri="{FF2B5EF4-FFF2-40B4-BE49-F238E27FC236}">
              <a16:creationId xmlns:a16="http://schemas.microsoft.com/office/drawing/2014/main" id="{EF4F8C90-3200-4CD1-A553-DB920B4EBDD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3" name="直線コネクタ 592">
          <a:extLst>
            <a:ext uri="{FF2B5EF4-FFF2-40B4-BE49-F238E27FC236}">
              <a16:creationId xmlns:a16="http://schemas.microsoft.com/office/drawing/2014/main" id="{557A4E1B-AF2C-422A-8420-5BF7A472306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4" name="テキスト ボックス 593">
          <a:extLst>
            <a:ext uri="{FF2B5EF4-FFF2-40B4-BE49-F238E27FC236}">
              <a16:creationId xmlns:a16="http://schemas.microsoft.com/office/drawing/2014/main" id="{7D37E8A5-46CF-4DAF-8F56-AA631441C87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5" name="直線コネクタ 594">
          <a:extLst>
            <a:ext uri="{FF2B5EF4-FFF2-40B4-BE49-F238E27FC236}">
              <a16:creationId xmlns:a16="http://schemas.microsoft.com/office/drawing/2014/main" id="{D2CB03A0-F59D-410B-AC25-8CA033F4F49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6" name="テキスト ボックス 595">
          <a:extLst>
            <a:ext uri="{FF2B5EF4-FFF2-40B4-BE49-F238E27FC236}">
              <a16:creationId xmlns:a16="http://schemas.microsoft.com/office/drawing/2014/main" id="{1FB8389C-9F79-4FC4-9553-06954728250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7" name="直線コネクタ 596">
          <a:extLst>
            <a:ext uri="{FF2B5EF4-FFF2-40B4-BE49-F238E27FC236}">
              <a16:creationId xmlns:a16="http://schemas.microsoft.com/office/drawing/2014/main" id="{6DDAED20-CB08-4F32-BD52-C72BB7787C7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98" name="テキスト ボックス 597">
          <a:extLst>
            <a:ext uri="{FF2B5EF4-FFF2-40B4-BE49-F238E27FC236}">
              <a16:creationId xmlns:a16="http://schemas.microsoft.com/office/drawing/2014/main" id="{D2CDDEA1-9D46-43DE-B464-70FF3F11FD7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9" name="直線コネクタ 598">
          <a:extLst>
            <a:ext uri="{FF2B5EF4-FFF2-40B4-BE49-F238E27FC236}">
              <a16:creationId xmlns:a16="http://schemas.microsoft.com/office/drawing/2014/main" id="{CF37E6E1-E744-4807-9C1F-A38F1387169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00" name="テキスト ボックス 599">
          <a:extLst>
            <a:ext uri="{FF2B5EF4-FFF2-40B4-BE49-F238E27FC236}">
              <a16:creationId xmlns:a16="http://schemas.microsoft.com/office/drawing/2014/main" id="{C8B405D5-60CC-4646-97F3-A8349369104E}"/>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1" name="【公民館】&#10;有形固定資産減価償却率グラフ枠">
          <a:extLst>
            <a:ext uri="{FF2B5EF4-FFF2-40B4-BE49-F238E27FC236}">
              <a16:creationId xmlns:a16="http://schemas.microsoft.com/office/drawing/2014/main" id="{DF805BE1-B294-40F2-9EDC-A181D11D7A9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91439</xdr:rowOff>
    </xdr:from>
    <xdr:to>
      <xdr:col>85</xdr:col>
      <xdr:colOff>126364</xdr:colOff>
      <xdr:row>108</xdr:row>
      <xdr:rowOff>152400</xdr:rowOff>
    </xdr:to>
    <xdr:cxnSp macro="">
      <xdr:nvCxnSpPr>
        <xdr:cNvPr id="602" name="直線コネクタ 601">
          <a:extLst>
            <a:ext uri="{FF2B5EF4-FFF2-40B4-BE49-F238E27FC236}">
              <a16:creationId xmlns:a16="http://schemas.microsoft.com/office/drawing/2014/main" id="{FEA244AD-F8A2-4710-AED4-397B1659131F}"/>
            </a:ext>
          </a:extLst>
        </xdr:cNvPr>
        <xdr:cNvCxnSpPr/>
      </xdr:nvCxnSpPr>
      <xdr:spPr>
        <a:xfrm flipV="1">
          <a:off x="16318864" y="17064989"/>
          <a:ext cx="0" cy="1604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03" name="【公民館】&#10;有形固定資産減価償却率最小値テキスト">
          <a:extLst>
            <a:ext uri="{FF2B5EF4-FFF2-40B4-BE49-F238E27FC236}">
              <a16:creationId xmlns:a16="http://schemas.microsoft.com/office/drawing/2014/main" id="{0FF2200B-8701-464E-B2A5-2C7A6B303BD6}"/>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04" name="直線コネクタ 603">
          <a:extLst>
            <a:ext uri="{FF2B5EF4-FFF2-40B4-BE49-F238E27FC236}">
              <a16:creationId xmlns:a16="http://schemas.microsoft.com/office/drawing/2014/main" id="{A6F37EE4-0A50-42F8-8EA8-945074A2E265}"/>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38116</xdr:rowOff>
    </xdr:from>
    <xdr:ext cx="405111" cy="259045"/>
    <xdr:sp macro="" textlink="">
      <xdr:nvSpPr>
        <xdr:cNvPr id="605" name="【公民館】&#10;有形固定資産減価償却率最大値テキスト">
          <a:extLst>
            <a:ext uri="{FF2B5EF4-FFF2-40B4-BE49-F238E27FC236}">
              <a16:creationId xmlns:a16="http://schemas.microsoft.com/office/drawing/2014/main" id="{355554D6-DB91-44D0-8759-FFBB17EBF7C1}"/>
            </a:ext>
          </a:extLst>
        </xdr:cNvPr>
        <xdr:cNvSpPr txBox="1"/>
      </xdr:nvSpPr>
      <xdr:spPr>
        <a:xfrm>
          <a:off x="16357600" y="1684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91439</xdr:rowOff>
    </xdr:from>
    <xdr:to>
      <xdr:col>86</xdr:col>
      <xdr:colOff>25400</xdr:colOff>
      <xdr:row>99</xdr:row>
      <xdr:rowOff>91439</xdr:rowOff>
    </xdr:to>
    <xdr:cxnSp macro="">
      <xdr:nvCxnSpPr>
        <xdr:cNvPr id="606" name="直線コネクタ 605">
          <a:extLst>
            <a:ext uri="{FF2B5EF4-FFF2-40B4-BE49-F238E27FC236}">
              <a16:creationId xmlns:a16="http://schemas.microsoft.com/office/drawing/2014/main" id="{93F9FE5E-C071-4E67-A306-F4D05DAEBC5B}"/>
            </a:ext>
          </a:extLst>
        </xdr:cNvPr>
        <xdr:cNvCxnSpPr/>
      </xdr:nvCxnSpPr>
      <xdr:spPr>
        <a:xfrm>
          <a:off x="16230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91457</xdr:rowOff>
    </xdr:from>
    <xdr:ext cx="405111" cy="259045"/>
    <xdr:sp macro="" textlink="">
      <xdr:nvSpPr>
        <xdr:cNvPr id="607" name="【公民館】&#10;有形固定資産減価償却率平均値テキスト">
          <a:extLst>
            <a:ext uri="{FF2B5EF4-FFF2-40B4-BE49-F238E27FC236}">
              <a16:creationId xmlns:a16="http://schemas.microsoft.com/office/drawing/2014/main" id="{BEA10CD9-A108-480D-82CA-21AF5C77AA89}"/>
            </a:ext>
          </a:extLst>
        </xdr:cNvPr>
        <xdr:cNvSpPr txBox="1"/>
      </xdr:nvSpPr>
      <xdr:spPr>
        <a:xfrm>
          <a:off x="16357600" y="1792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608" name="フローチャート: 判断 607">
          <a:extLst>
            <a:ext uri="{FF2B5EF4-FFF2-40B4-BE49-F238E27FC236}">
              <a16:creationId xmlns:a16="http://schemas.microsoft.com/office/drawing/2014/main" id="{B34FCF99-BCD5-48CE-9D74-D97EC833E7A7}"/>
            </a:ext>
          </a:extLst>
        </xdr:cNvPr>
        <xdr:cNvSpPr/>
      </xdr:nvSpPr>
      <xdr:spPr>
        <a:xfrm>
          <a:off x="162687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61595</xdr:rowOff>
    </xdr:from>
    <xdr:to>
      <xdr:col>81</xdr:col>
      <xdr:colOff>101600</xdr:colOff>
      <xdr:row>104</xdr:row>
      <xdr:rowOff>163195</xdr:rowOff>
    </xdr:to>
    <xdr:sp macro="" textlink="">
      <xdr:nvSpPr>
        <xdr:cNvPr id="609" name="フローチャート: 判断 608">
          <a:extLst>
            <a:ext uri="{FF2B5EF4-FFF2-40B4-BE49-F238E27FC236}">
              <a16:creationId xmlns:a16="http://schemas.microsoft.com/office/drawing/2014/main" id="{D29D52C9-2537-430A-812B-48BF526A07C8}"/>
            </a:ext>
          </a:extLst>
        </xdr:cNvPr>
        <xdr:cNvSpPr/>
      </xdr:nvSpPr>
      <xdr:spPr>
        <a:xfrm>
          <a:off x="15430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55880</xdr:rowOff>
    </xdr:from>
    <xdr:to>
      <xdr:col>76</xdr:col>
      <xdr:colOff>165100</xdr:colOff>
      <xdr:row>104</xdr:row>
      <xdr:rowOff>157480</xdr:rowOff>
    </xdr:to>
    <xdr:sp macro="" textlink="">
      <xdr:nvSpPr>
        <xdr:cNvPr id="610" name="フローチャート: 判断 609">
          <a:extLst>
            <a:ext uri="{FF2B5EF4-FFF2-40B4-BE49-F238E27FC236}">
              <a16:creationId xmlns:a16="http://schemas.microsoft.com/office/drawing/2014/main" id="{1146B7E9-B951-40F9-A516-52CABB9B4919}"/>
            </a:ext>
          </a:extLst>
        </xdr:cNvPr>
        <xdr:cNvSpPr/>
      </xdr:nvSpPr>
      <xdr:spPr>
        <a:xfrm>
          <a:off x="14541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611" name="フローチャート: 判断 610">
          <a:extLst>
            <a:ext uri="{FF2B5EF4-FFF2-40B4-BE49-F238E27FC236}">
              <a16:creationId xmlns:a16="http://schemas.microsoft.com/office/drawing/2014/main" id="{15E021F3-C2D9-4EB5-B7D1-AA95258725B1}"/>
            </a:ext>
          </a:extLst>
        </xdr:cNvPr>
        <xdr:cNvSpPr/>
      </xdr:nvSpPr>
      <xdr:spPr>
        <a:xfrm>
          <a:off x="13652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126364</xdr:rowOff>
    </xdr:from>
    <xdr:to>
      <xdr:col>67</xdr:col>
      <xdr:colOff>101600</xdr:colOff>
      <xdr:row>105</xdr:row>
      <xdr:rowOff>56514</xdr:rowOff>
    </xdr:to>
    <xdr:sp macro="" textlink="">
      <xdr:nvSpPr>
        <xdr:cNvPr id="612" name="フローチャート: 判断 611">
          <a:extLst>
            <a:ext uri="{FF2B5EF4-FFF2-40B4-BE49-F238E27FC236}">
              <a16:creationId xmlns:a16="http://schemas.microsoft.com/office/drawing/2014/main" id="{F2C952AD-B7AE-441B-B2F7-0FE767EDB1E0}"/>
            </a:ext>
          </a:extLst>
        </xdr:cNvPr>
        <xdr:cNvSpPr/>
      </xdr:nvSpPr>
      <xdr:spPr>
        <a:xfrm>
          <a:off x="12763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CF6137C2-0C16-46A8-BE85-C6953B0B2EF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CBD3A05D-6532-465E-8AB0-2D8AA14B36E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15E8238C-5335-4DB2-9957-C03D2EFB640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92CE0F6B-3558-4A11-8B4F-B50CF548D2B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66F076E9-518D-4D87-B83F-2A72FEC870D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57786</xdr:rowOff>
    </xdr:from>
    <xdr:to>
      <xdr:col>85</xdr:col>
      <xdr:colOff>177800</xdr:colOff>
      <xdr:row>102</xdr:row>
      <xdr:rowOff>159386</xdr:rowOff>
    </xdr:to>
    <xdr:sp macro="" textlink="">
      <xdr:nvSpPr>
        <xdr:cNvPr id="618" name="楕円 617">
          <a:extLst>
            <a:ext uri="{FF2B5EF4-FFF2-40B4-BE49-F238E27FC236}">
              <a16:creationId xmlns:a16="http://schemas.microsoft.com/office/drawing/2014/main" id="{DFEBB1E3-D281-4D66-9ACB-1193CE53502F}"/>
            </a:ext>
          </a:extLst>
        </xdr:cNvPr>
        <xdr:cNvSpPr/>
      </xdr:nvSpPr>
      <xdr:spPr>
        <a:xfrm>
          <a:off x="16268700" y="1754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80663</xdr:rowOff>
    </xdr:from>
    <xdr:ext cx="405111" cy="259045"/>
    <xdr:sp macro="" textlink="">
      <xdr:nvSpPr>
        <xdr:cNvPr id="619" name="【公民館】&#10;有形固定資産減価償却率該当値テキスト">
          <a:extLst>
            <a:ext uri="{FF2B5EF4-FFF2-40B4-BE49-F238E27FC236}">
              <a16:creationId xmlns:a16="http://schemas.microsoft.com/office/drawing/2014/main" id="{0279DF30-4156-4633-8A80-4A9E8D95A261}"/>
            </a:ext>
          </a:extLst>
        </xdr:cNvPr>
        <xdr:cNvSpPr txBox="1"/>
      </xdr:nvSpPr>
      <xdr:spPr>
        <a:xfrm>
          <a:off x="16357600"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17780</xdr:rowOff>
    </xdr:from>
    <xdr:to>
      <xdr:col>81</xdr:col>
      <xdr:colOff>101600</xdr:colOff>
      <xdr:row>102</xdr:row>
      <xdr:rowOff>119380</xdr:rowOff>
    </xdr:to>
    <xdr:sp macro="" textlink="">
      <xdr:nvSpPr>
        <xdr:cNvPr id="620" name="楕円 619">
          <a:extLst>
            <a:ext uri="{FF2B5EF4-FFF2-40B4-BE49-F238E27FC236}">
              <a16:creationId xmlns:a16="http://schemas.microsoft.com/office/drawing/2014/main" id="{D8054DD7-DBF7-4130-8290-E0F70E8AE6F9}"/>
            </a:ext>
          </a:extLst>
        </xdr:cNvPr>
        <xdr:cNvSpPr/>
      </xdr:nvSpPr>
      <xdr:spPr>
        <a:xfrm>
          <a:off x="154305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68580</xdr:rowOff>
    </xdr:from>
    <xdr:to>
      <xdr:col>85</xdr:col>
      <xdr:colOff>127000</xdr:colOff>
      <xdr:row>102</xdr:row>
      <xdr:rowOff>108586</xdr:rowOff>
    </xdr:to>
    <xdr:cxnSp macro="">
      <xdr:nvCxnSpPr>
        <xdr:cNvPr id="621" name="直線コネクタ 620">
          <a:extLst>
            <a:ext uri="{FF2B5EF4-FFF2-40B4-BE49-F238E27FC236}">
              <a16:creationId xmlns:a16="http://schemas.microsoft.com/office/drawing/2014/main" id="{FD86073D-1425-4764-A5D4-34D2243E0014}"/>
            </a:ext>
          </a:extLst>
        </xdr:cNvPr>
        <xdr:cNvCxnSpPr/>
      </xdr:nvCxnSpPr>
      <xdr:spPr>
        <a:xfrm>
          <a:off x="15481300" y="1755648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158750</xdr:rowOff>
    </xdr:from>
    <xdr:to>
      <xdr:col>76</xdr:col>
      <xdr:colOff>165100</xdr:colOff>
      <xdr:row>102</xdr:row>
      <xdr:rowOff>88900</xdr:rowOff>
    </xdr:to>
    <xdr:sp macro="" textlink="">
      <xdr:nvSpPr>
        <xdr:cNvPr id="622" name="楕円 621">
          <a:extLst>
            <a:ext uri="{FF2B5EF4-FFF2-40B4-BE49-F238E27FC236}">
              <a16:creationId xmlns:a16="http://schemas.microsoft.com/office/drawing/2014/main" id="{4FE5AE23-FB2D-40A5-9D22-336707B88FD6}"/>
            </a:ext>
          </a:extLst>
        </xdr:cNvPr>
        <xdr:cNvSpPr/>
      </xdr:nvSpPr>
      <xdr:spPr>
        <a:xfrm>
          <a:off x="14541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38100</xdr:rowOff>
    </xdr:from>
    <xdr:to>
      <xdr:col>81</xdr:col>
      <xdr:colOff>50800</xdr:colOff>
      <xdr:row>102</xdr:row>
      <xdr:rowOff>68580</xdr:rowOff>
    </xdr:to>
    <xdr:cxnSp macro="">
      <xdr:nvCxnSpPr>
        <xdr:cNvPr id="623" name="直線コネクタ 622">
          <a:extLst>
            <a:ext uri="{FF2B5EF4-FFF2-40B4-BE49-F238E27FC236}">
              <a16:creationId xmlns:a16="http://schemas.microsoft.com/office/drawing/2014/main" id="{F89A0DF0-BA13-4D73-9A34-760B1B5E5675}"/>
            </a:ext>
          </a:extLst>
        </xdr:cNvPr>
        <xdr:cNvCxnSpPr/>
      </xdr:nvCxnSpPr>
      <xdr:spPr>
        <a:xfrm>
          <a:off x="14592300" y="17526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154322</xdr:rowOff>
    </xdr:from>
    <xdr:ext cx="405111" cy="259045"/>
    <xdr:sp macro="" textlink="">
      <xdr:nvSpPr>
        <xdr:cNvPr id="624" name="n_1aveValue【公民館】&#10;有形固定資産減価償却率">
          <a:extLst>
            <a:ext uri="{FF2B5EF4-FFF2-40B4-BE49-F238E27FC236}">
              <a16:creationId xmlns:a16="http://schemas.microsoft.com/office/drawing/2014/main" id="{97668597-E854-4F13-94E7-4419603299A8}"/>
            </a:ext>
          </a:extLst>
        </xdr:cNvPr>
        <xdr:cNvSpPr txBox="1"/>
      </xdr:nvSpPr>
      <xdr:spPr>
        <a:xfrm>
          <a:off x="15266044" y="1798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148607</xdr:rowOff>
    </xdr:from>
    <xdr:ext cx="405111" cy="259045"/>
    <xdr:sp macro="" textlink="">
      <xdr:nvSpPr>
        <xdr:cNvPr id="625" name="n_2aveValue【公民館】&#10;有形固定資産減価償却率">
          <a:extLst>
            <a:ext uri="{FF2B5EF4-FFF2-40B4-BE49-F238E27FC236}">
              <a16:creationId xmlns:a16="http://schemas.microsoft.com/office/drawing/2014/main" id="{6FF28DFA-19D2-4E3E-87B0-9B071A8A9A85}"/>
            </a:ext>
          </a:extLst>
        </xdr:cNvPr>
        <xdr:cNvSpPr txBox="1"/>
      </xdr:nvSpPr>
      <xdr:spPr>
        <a:xfrm>
          <a:off x="14389744"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19702</xdr:rowOff>
    </xdr:from>
    <xdr:ext cx="405111" cy="259045"/>
    <xdr:sp macro="" textlink="">
      <xdr:nvSpPr>
        <xdr:cNvPr id="626" name="n_3aveValue【公民館】&#10;有形固定資産減価償却率">
          <a:extLst>
            <a:ext uri="{FF2B5EF4-FFF2-40B4-BE49-F238E27FC236}">
              <a16:creationId xmlns:a16="http://schemas.microsoft.com/office/drawing/2014/main" id="{23540D3D-7761-4E0A-B834-019C0B982E88}"/>
            </a:ext>
          </a:extLst>
        </xdr:cNvPr>
        <xdr:cNvSpPr txBox="1"/>
      </xdr:nvSpPr>
      <xdr:spPr>
        <a:xfrm>
          <a:off x="13500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73041</xdr:rowOff>
    </xdr:from>
    <xdr:ext cx="405111" cy="259045"/>
    <xdr:sp macro="" textlink="">
      <xdr:nvSpPr>
        <xdr:cNvPr id="627" name="n_4aveValue【公民館】&#10;有形固定資産減価償却率">
          <a:extLst>
            <a:ext uri="{FF2B5EF4-FFF2-40B4-BE49-F238E27FC236}">
              <a16:creationId xmlns:a16="http://schemas.microsoft.com/office/drawing/2014/main" id="{6BE9D6F7-8FB6-45B6-B8D8-A46A612332B0}"/>
            </a:ext>
          </a:extLst>
        </xdr:cNvPr>
        <xdr:cNvSpPr txBox="1"/>
      </xdr:nvSpPr>
      <xdr:spPr>
        <a:xfrm>
          <a:off x="12611744" y="177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135907</xdr:rowOff>
    </xdr:from>
    <xdr:ext cx="405111" cy="259045"/>
    <xdr:sp macro="" textlink="">
      <xdr:nvSpPr>
        <xdr:cNvPr id="628" name="n_1mainValue【公民館】&#10;有形固定資産減価償却率">
          <a:extLst>
            <a:ext uri="{FF2B5EF4-FFF2-40B4-BE49-F238E27FC236}">
              <a16:creationId xmlns:a16="http://schemas.microsoft.com/office/drawing/2014/main" id="{5A84EACB-5400-4B2E-A465-985D5C953D55}"/>
            </a:ext>
          </a:extLst>
        </xdr:cNvPr>
        <xdr:cNvSpPr txBox="1"/>
      </xdr:nvSpPr>
      <xdr:spPr>
        <a:xfrm>
          <a:off x="15266044" y="1728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105427</xdr:rowOff>
    </xdr:from>
    <xdr:ext cx="405111" cy="259045"/>
    <xdr:sp macro="" textlink="">
      <xdr:nvSpPr>
        <xdr:cNvPr id="629" name="n_2mainValue【公民館】&#10;有形固定資産減価償却率">
          <a:extLst>
            <a:ext uri="{FF2B5EF4-FFF2-40B4-BE49-F238E27FC236}">
              <a16:creationId xmlns:a16="http://schemas.microsoft.com/office/drawing/2014/main" id="{59668BA7-F95D-4B0D-9A9B-9974DCA690E6}"/>
            </a:ext>
          </a:extLst>
        </xdr:cNvPr>
        <xdr:cNvSpPr txBox="1"/>
      </xdr:nvSpPr>
      <xdr:spPr>
        <a:xfrm>
          <a:off x="14389744"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a:extLst>
            <a:ext uri="{FF2B5EF4-FFF2-40B4-BE49-F238E27FC236}">
              <a16:creationId xmlns:a16="http://schemas.microsoft.com/office/drawing/2014/main" id="{58BF9313-C2EA-4005-A938-6C6FFF841F1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a:extLst>
            <a:ext uri="{FF2B5EF4-FFF2-40B4-BE49-F238E27FC236}">
              <a16:creationId xmlns:a16="http://schemas.microsoft.com/office/drawing/2014/main" id="{8C9E0003-5EC0-49B6-8648-AEF5F3ABC80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a:extLst>
            <a:ext uri="{FF2B5EF4-FFF2-40B4-BE49-F238E27FC236}">
              <a16:creationId xmlns:a16="http://schemas.microsoft.com/office/drawing/2014/main" id="{A8EA2951-0B6C-4B98-AA61-76F2D988BD6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a:extLst>
            <a:ext uri="{FF2B5EF4-FFF2-40B4-BE49-F238E27FC236}">
              <a16:creationId xmlns:a16="http://schemas.microsoft.com/office/drawing/2014/main" id="{20F451FF-FF82-4638-9616-C7666F67A0B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a:extLst>
            <a:ext uri="{FF2B5EF4-FFF2-40B4-BE49-F238E27FC236}">
              <a16:creationId xmlns:a16="http://schemas.microsoft.com/office/drawing/2014/main" id="{2F0E5855-776C-4156-94F4-B81E94C2657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a:extLst>
            <a:ext uri="{FF2B5EF4-FFF2-40B4-BE49-F238E27FC236}">
              <a16:creationId xmlns:a16="http://schemas.microsoft.com/office/drawing/2014/main" id="{526AF994-1FB4-4175-8DFD-D3F03228573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a:extLst>
            <a:ext uri="{FF2B5EF4-FFF2-40B4-BE49-F238E27FC236}">
              <a16:creationId xmlns:a16="http://schemas.microsoft.com/office/drawing/2014/main" id="{1EB081A0-2408-4FAD-AC15-49879257042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a:extLst>
            <a:ext uri="{FF2B5EF4-FFF2-40B4-BE49-F238E27FC236}">
              <a16:creationId xmlns:a16="http://schemas.microsoft.com/office/drawing/2014/main" id="{AE1F4B2E-335D-4BB9-B2B5-6A395FB72D2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a:extLst>
            <a:ext uri="{FF2B5EF4-FFF2-40B4-BE49-F238E27FC236}">
              <a16:creationId xmlns:a16="http://schemas.microsoft.com/office/drawing/2014/main" id="{DFA0C8A4-A7E2-4A64-99EC-9FBC4B026B8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a:extLst>
            <a:ext uri="{FF2B5EF4-FFF2-40B4-BE49-F238E27FC236}">
              <a16:creationId xmlns:a16="http://schemas.microsoft.com/office/drawing/2014/main" id="{1C3EEC72-1488-4D0B-A451-7B60AD60859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0" name="直線コネクタ 639">
          <a:extLst>
            <a:ext uri="{FF2B5EF4-FFF2-40B4-BE49-F238E27FC236}">
              <a16:creationId xmlns:a16="http://schemas.microsoft.com/office/drawing/2014/main" id="{59556B74-0DEF-48E7-973B-A8F2985200E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1" name="テキスト ボックス 640">
          <a:extLst>
            <a:ext uri="{FF2B5EF4-FFF2-40B4-BE49-F238E27FC236}">
              <a16:creationId xmlns:a16="http://schemas.microsoft.com/office/drawing/2014/main" id="{AA8C6EF1-7148-4967-B1A3-39994C9E017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2" name="直線コネクタ 641">
          <a:extLst>
            <a:ext uri="{FF2B5EF4-FFF2-40B4-BE49-F238E27FC236}">
              <a16:creationId xmlns:a16="http://schemas.microsoft.com/office/drawing/2014/main" id="{D0E82C6D-D938-4EFC-BEB4-006E9D91E58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3" name="テキスト ボックス 642">
          <a:extLst>
            <a:ext uri="{FF2B5EF4-FFF2-40B4-BE49-F238E27FC236}">
              <a16:creationId xmlns:a16="http://schemas.microsoft.com/office/drawing/2014/main" id="{ACA86C7B-ACDC-4969-85AB-AF2AE60A0A5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4" name="直線コネクタ 643">
          <a:extLst>
            <a:ext uri="{FF2B5EF4-FFF2-40B4-BE49-F238E27FC236}">
              <a16:creationId xmlns:a16="http://schemas.microsoft.com/office/drawing/2014/main" id="{F08E1526-ADCE-4982-A80D-A22767EAB12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5" name="テキスト ボックス 644">
          <a:extLst>
            <a:ext uri="{FF2B5EF4-FFF2-40B4-BE49-F238E27FC236}">
              <a16:creationId xmlns:a16="http://schemas.microsoft.com/office/drawing/2014/main" id="{22422E37-59EC-493D-A48C-603FBB92FD0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6" name="直線コネクタ 645">
          <a:extLst>
            <a:ext uri="{FF2B5EF4-FFF2-40B4-BE49-F238E27FC236}">
              <a16:creationId xmlns:a16="http://schemas.microsoft.com/office/drawing/2014/main" id="{81299D97-D818-4686-B2C4-3EC7CF86A3D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7" name="テキスト ボックス 646">
          <a:extLst>
            <a:ext uri="{FF2B5EF4-FFF2-40B4-BE49-F238E27FC236}">
              <a16:creationId xmlns:a16="http://schemas.microsoft.com/office/drawing/2014/main" id="{14E772D8-8462-45A5-BF15-23BE5C1D8EA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8" name="直線コネクタ 647">
          <a:extLst>
            <a:ext uri="{FF2B5EF4-FFF2-40B4-BE49-F238E27FC236}">
              <a16:creationId xmlns:a16="http://schemas.microsoft.com/office/drawing/2014/main" id="{CA287672-DB78-4E7A-A9CC-208754EE02E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9" name="テキスト ボックス 648">
          <a:extLst>
            <a:ext uri="{FF2B5EF4-FFF2-40B4-BE49-F238E27FC236}">
              <a16:creationId xmlns:a16="http://schemas.microsoft.com/office/drawing/2014/main" id="{9CC55382-B3A8-4844-BFC2-6B4B71F107E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a:extLst>
            <a:ext uri="{FF2B5EF4-FFF2-40B4-BE49-F238E27FC236}">
              <a16:creationId xmlns:a16="http://schemas.microsoft.com/office/drawing/2014/main" id="{571CDFDE-2CB7-4888-ABFC-1507FAB36AB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51" name="テキスト ボックス 650">
          <a:extLst>
            <a:ext uri="{FF2B5EF4-FFF2-40B4-BE49-F238E27FC236}">
              <a16:creationId xmlns:a16="http://schemas.microsoft.com/office/drawing/2014/main" id="{5CDD1D0E-A30A-4BD5-BA52-481FF777AF11}"/>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a:extLst>
            <a:ext uri="{FF2B5EF4-FFF2-40B4-BE49-F238E27FC236}">
              <a16:creationId xmlns:a16="http://schemas.microsoft.com/office/drawing/2014/main" id="{291D2F2C-AD9A-426C-8771-71F66721F72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88582</xdr:rowOff>
    </xdr:from>
    <xdr:to>
      <xdr:col>116</xdr:col>
      <xdr:colOff>62864</xdr:colOff>
      <xdr:row>108</xdr:row>
      <xdr:rowOff>117348</xdr:rowOff>
    </xdr:to>
    <xdr:cxnSp macro="">
      <xdr:nvCxnSpPr>
        <xdr:cNvPr id="653" name="直線コネクタ 652">
          <a:extLst>
            <a:ext uri="{FF2B5EF4-FFF2-40B4-BE49-F238E27FC236}">
              <a16:creationId xmlns:a16="http://schemas.microsoft.com/office/drawing/2014/main" id="{2E790FC6-D1D4-4D2F-941B-C106E4909859}"/>
            </a:ext>
          </a:extLst>
        </xdr:cNvPr>
        <xdr:cNvCxnSpPr/>
      </xdr:nvCxnSpPr>
      <xdr:spPr>
        <a:xfrm flipV="1">
          <a:off x="22160864" y="17405032"/>
          <a:ext cx="0" cy="12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121175</xdr:rowOff>
    </xdr:from>
    <xdr:ext cx="469744" cy="259045"/>
    <xdr:sp macro="" textlink="">
      <xdr:nvSpPr>
        <xdr:cNvPr id="654" name="【公民館】&#10;一人当たり面積最小値テキスト">
          <a:extLst>
            <a:ext uri="{FF2B5EF4-FFF2-40B4-BE49-F238E27FC236}">
              <a16:creationId xmlns:a16="http://schemas.microsoft.com/office/drawing/2014/main" id="{DE52BA52-057F-47A4-921A-34A8684A554D}"/>
            </a:ext>
          </a:extLst>
        </xdr:cNvPr>
        <xdr:cNvSpPr txBox="1"/>
      </xdr:nvSpPr>
      <xdr:spPr>
        <a:xfrm>
          <a:off x="22199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117348</xdr:rowOff>
    </xdr:from>
    <xdr:to>
      <xdr:col>116</xdr:col>
      <xdr:colOff>152400</xdr:colOff>
      <xdr:row>108</xdr:row>
      <xdr:rowOff>117348</xdr:rowOff>
    </xdr:to>
    <xdr:cxnSp macro="">
      <xdr:nvCxnSpPr>
        <xdr:cNvPr id="655" name="直線コネクタ 654">
          <a:extLst>
            <a:ext uri="{FF2B5EF4-FFF2-40B4-BE49-F238E27FC236}">
              <a16:creationId xmlns:a16="http://schemas.microsoft.com/office/drawing/2014/main" id="{10F2232B-ED44-4797-98DE-52AB4C785FE3}"/>
            </a:ext>
          </a:extLst>
        </xdr:cNvPr>
        <xdr:cNvCxnSpPr/>
      </xdr:nvCxnSpPr>
      <xdr:spPr>
        <a:xfrm>
          <a:off x="22072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35259</xdr:rowOff>
    </xdr:from>
    <xdr:ext cx="469744" cy="259045"/>
    <xdr:sp macro="" textlink="">
      <xdr:nvSpPr>
        <xdr:cNvPr id="656" name="【公民館】&#10;一人当たり面積最大値テキスト">
          <a:extLst>
            <a:ext uri="{FF2B5EF4-FFF2-40B4-BE49-F238E27FC236}">
              <a16:creationId xmlns:a16="http://schemas.microsoft.com/office/drawing/2014/main" id="{22F11F8C-08C2-430E-8D88-9085E1A708FD}"/>
            </a:ext>
          </a:extLst>
        </xdr:cNvPr>
        <xdr:cNvSpPr txBox="1"/>
      </xdr:nvSpPr>
      <xdr:spPr>
        <a:xfrm>
          <a:off x="22199600" y="1718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88582</xdr:rowOff>
    </xdr:from>
    <xdr:to>
      <xdr:col>116</xdr:col>
      <xdr:colOff>152400</xdr:colOff>
      <xdr:row>101</xdr:row>
      <xdr:rowOff>88582</xdr:rowOff>
    </xdr:to>
    <xdr:cxnSp macro="">
      <xdr:nvCxnSpPr>
        <xdr:cNvPr id="657" name="直線コネクタ 656">
          <a:extLst>
            <a:ext uri="{FF2B5EF4-FFF2-40B4-BE49-F238E27FC236}">
              <a16:creationId xmlns:a16="http://schemas.microsoft.com/office/drawing/2014/main" id="{CD2BC4C9-5C54-4234-BE65-4867D4D13ABB}"/>
            </a:ext>
          </a:extLst>
        </xdr:cNvPr>
        <xdr:cNvCxnSpPr/>
      </xdr:nvCxnSpPr>
      <xdr:spPr>
        <a:xfrm>
          <a:off x="22072600" y="1740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65930</xdr:rowOff>
    </xdr:from>
    <xdr:ext cx="469744" cy="259045"/>
    <xdr:sp macro="" textlink="">
      <xdr:nvSpPr>
        <xdr:cNvPr id="658" name="【公民館】&#10;一人当たり面積平均値テキスト">
          <a:extLst>
            <a:ext uri="{FF2B5EF4-FFF2-40B4-BE49-F238E27FC236}">
              <a16:creationId xmlns:a16="http://schemas.microsoft.com/office/drawing/2014/main" id="{3FF32673-5ECD-414C-B6D3-1AB1D4E7B396}"/>
            </a:ext>
          </a:extLst>
        </xdr:cNvPr>
        <xdr:cNvSpPr txBox="1"/>
      </xdr:nvSpPr>
      <xdr:spPr>
        <a:xfrm>
          <a:off x="22199600" y="18411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87503</xdr:rowOff>
    </xdr:from>
    <xdr:to>
      <xdr:col>116</xdr:col>
      <xdr:colOff>114300</xdr:colOff>
      <xdr:row>108</xdr:row>
      <xdr:rowOff>17653</xdr:rowOff>
    </xdr:to>
    <xdr:sp macro="" textlink="">
      <xdr:nvSpPr>
        <xdr:cNvPr id="659" name="フローチャート: 判断 658">
          <a:extLst>
            <a:ext uri="{FF2B5EF4-FFF2-40B4-BE49-F238E27FC236}">
              <a16:creationId xmlns:a16="http://schemas.microsoft.com/office/drawing/2014/main" id="{714E828F-56F6-4467-902B-65EDA3E4DAF9}"/>
            </a:ext>
          </a:extLst>
        </xdr:cNvPr>
        <xdr:cNvSpPr/>
      </xdr:nvSpPr>
      <xdr:spPr>
        <a:xfrm>
          <a:off x="221107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95886</xdr:rowOff>
    </xdr:from>
    <xdr:to>
      <xdr:col>112</xdr:col>
      <xdr:colOff>38100</xdr:colOff>
      <xdr:row>108</xdr:row>
      <xdr:rowOff>26036</xdr:rowOff>
    </xdr:to>
    <xdr:sp macro="" textlink="">
      <xdr:nvSpPr>
        <xdr:cNvPr id="660" name="フローチャート: 判断 659">
          <a:extLst>
            <a:ext uri="{FF2B5EF4-FFF2-40B4-BE49-F238E27FC236}">
              <a16:creationId xmlns:a16="http://schemas.microsoft.com/office/drawing/2014/main" id="{E5911BB4-83F5-446F-9703-70D73D705EBD}"/>
            </a:ext>
          </a:extLst>
        </xdr:cNvPr>
        <xdr:cNvSpPr/>
      </xdr:nvSpPr>
      <xdr:spPr>
        <a:xfrm>
          <a:off x="21272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98361</xdr:rowOff>
    </xdr:from>
    <xdr:to>
      <xdr:col>107</xdr:col>
      <xdr:colOff>101600</xdr:colOff>
      <xdr:row>108</xdr:row>
      <xdr:rowOff>28511</xdr:rowOff>
    </xdr:to>
    <xdr:sp macro="" textlink="">
      <xdr:nvSpPr>
        <xdr:cNvPr id="661" name="フローチャート: 判断 660">
          <a:extLst>
            <a:ext uri="{FF2B5EF4-FFF2-40B4-BE49-F238E27FC236}">
              <a16:creationId xmlns:a16="http://schemas.microsoft.com/office/drawing/2014/main" id="{556549ED-334F-4976-90A3-74918EB9A34C}"/>
            </a:ext>
          </a:extLst>
        </xdr:cNvPr>
        <xdr:cNvSpPr/>
      </xdr:nvSpPr>
      <xdr:spPr>
        <a:xfrm>
          <a:off x="20383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114936</xdr:rowOff>
    </xdr:from>
    <xdr:to>
      <xdr:col>102</xdr:col>
      <xdr:colOff>165100</xdr:colOff>
      <xdr:row>108</xdr:row>
      <xdr:rowOff>45086</xdr:rowOff>
    </xdr:to>
    <xdr:sp macro="" textlink="">
      <xdr:nvSpPr>
        <xdr:cNvPr id="662" name="フローチャート: 判断 661">
          <a:extLst>
            <a:ext uri="{FF2B5EF4-FFF2-40B4-BE49-F238E27FC236}">
              <a16:creationId xmlns:a16="http://schemas.microsoft.com/office/drawing/2014/main" id="{82AB09B7-9C57-4874-913C-DBA28BA6BFDD}"/>
            </a:ext>
          </a:extLst>
        </xdr:cNvPr>
        <xdr:cNvSpPr/>
      </xdr:nvSpPr>
      <xdr:spPr>
        <a:xfrm>
          <a:off x="19494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150177</xdr:rowOff>
    </xdr:from>
    <xdr:to>
      <xdr:col>98</xdr:col>
      <xdr:colOff>38100</xdr:colOff>
      <xdr:row>108</xdr:row>
      <xdr:rowOff>80327</xdr:rowOff>
    </xdr:to>
    <xdr:sp macro="" textlink="">
      <xdr:nvSpPr>
        <xdr:cNvPr id="663" name="フローチャート: 判断 662">
          <a:extLst>
            <a:ext uri="{FF2B5EF4-FFF2-40B4-BE49-F238E27FC236}">
              <a16:creationId xmlns:a16="http://schemas.microsoft.com/office/drawing/2014/main" id="{C98AE3A5-44D9-46BA-A3B0-2663CE2E32B0}"/>
            </a:ext>
          </a:extLst>
        </xdr:cNvPr>
        <xdr:cNvSpPr/>
      </xdr:nvSpPr>
      <xdr:spPr>
        <a:xfrm>
          <a:off x="18605500" y="1849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7BABBBFF-C658-4A8C-A603-88E037F13A4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D71852F2-A3ED-4285-8EB0-AC185103936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B04F7402-CBE6-4D35-BFA5-44DF85ADD3F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C4FFE396-0AAD-4852-BA9A-14FD2B81F2C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FDEE1451-FCDE-464D-ACF2-70626E0B1FE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52832</xdr:rowOff>
    </xdr:from>
    <xdr:to>
      <xdr:col>116</xdr:col>
      <xdr:colOff>114300</xdr:colOff>
      <xdr:row>104</xdr:row>
      <xdr:rowOff>154432</xdr:rowOff>
    </xdr:to>
    <xdr:sp macro="" textlink="">
      <xdr:nvSpPr>
        <xdr:cNvPr id="669" name="楕円 668">
          <a:extLst>
            <a:ext uri="{FF2B5EF4-FFF2-40B4-BE49-F238E27FC236}">
              <a16:creationId xmlns:a16="http://schemas.microsoft.com/office/drawing/2014/main" id="{B4FC1B18-8B52-4A59-8439-98A8982812CC}"/>
            </a:ext>
          </a:extLst>
        </xdr:cNvPr>
        <xdr:cNvSpPr/>
      </xdr:nvSpPr>
      <xdr:spPr>
        <a:xfrm>
          <a:off x="221107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75709</xdr:rowOff>
    </xdr:from>
    <xdr:ext cx="469744" cy="259045"/>
    <xdr:sp macro="" textlink="">
      <xdr:nvSpPr>
        <xdr:cNvPr id="670" name="【公民館】&#10;一人当たり面積該当値テキスト">
          <a:extLst>
            <a:ext uri="{FF2B5EF4-FFF2-40B4-BE49-F238E27FC236}">
              <a16:creationId xmlns:a16="http://schemas.microsoft.com/office/drawing/2014/main" id="{529D25D2-3A1B-458C-87D2-E4F9A6FFAF8A}"/>
            </a:ext>
          </a:extLst>
        </xdr:cNvPr>
        <xdr:cNvSpPr txBox="1"/>
      </xdr:nvSpPr>
      <xdr:spPr>
        <a:xfrm>
          <a:off x="22199600" y="1773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63309</xdr:rowOff>
    </xdr:from>
    <xdr:to>
      <xdr:col>112</xdr:col>
      <xdr:colOff>38100</xdr:colOff>
      <xdr:row>104</xdr:row>
      <xdr:rowOff>164909</xdr:rowOff>
    </xdr:to>
    <xdr:sp macro="" textlink="">
      <xdr:nvSpPr>
        <xdr:cNvPr id="671" name="楕円 670">
          <a:extLst>
            <a:ext uri="{FF2B5EF4-FFF2-40B4-BE49-F238E27FC236}">
              <a16:creationId xmlns:a16="http://schemas.microsoft.com/office/drawing/2014/main" id="{2104EF19-17E4-4D52-A685-43E1EA02417E}"/>
            </a:ext>
          </a:extLst>
        </xdr:cNvPr>
        <xdr:cNvSpPr/>
      </xdr:nvSpPr>
      <xdr:spPr>
        <a:xfrm>
          <a:off x="21272500" y="1789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103632</xdr:rowOff>
    </xdr:from>
    <xdr:to>
      <xdr:col>116</xdr:col>
      <xdr:colOff>63500</xdr:colOff>
      <xdr:row>104</xdr:row>
      <xdr:rowOff>114109</xdr:rowOff>
    </xdr:to>
    <xdr:cxnSp macro="">
      <xdr:nvCxnSpPr>
        <xdr:cNvPr id="672" name="直線コネクタ 671">
          <a:extLst>
            <a:ext uri="{FF2B5EF4-FFF2-40B4-BE49-F238E27FC236}">
              <a16:creationId xmlns:a16="http://schemas.microsoft.com/office/drawing/2014/main" id="{CD0A9A2C-3132-40CD-A12F-ADAD8B85162D}"/>
            </a:ext>
          </a:extLst>
        </xdr:cNvPr>
        <xdr:cNvCxnSpPr/>
      </xdr:nvCxnSpPr>
      <xdr:spPr>
        <a:xfrm flipV="1">
          <a:off x="21323300" y="17934432"/>
          <a:ext cx="8382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87313</xdr:rowOff>
    </xdr:from>
    <xdr:to>
      <xdr:col>107</xdr:col>
      <xdr:colOff>101600</xdr:colOff>
      <xdr:row>105</xdr:row>
      <xdr:rowOff>17463</xdr:rowOff>
    </xdr:to>
    <xdr:sp macro="" textlink="">
      <xdr:nvSpPr>
        <xdr:cNvPr id="673" name="楕円 672">
          <a:extLst>
            <a:ext uri="{FF2B5EF4-FFF2-40B4-BE49-F238E27FC236}">
              <a16:creationId xmlns:a16="http://schemas.microsoft.com/office/drawing/2014/main" id="{41308C6B-8F09-42AA-B52A-1BF41B5EECF7}"/>
            </a:ext>
          </a:extLst>
        </xdr:cNvPr>
        <xdr:cNvSpPr/>
      </xdr:nvSpPr>
      <xdr:spPr>
        <a:xfrm>
          <a:off x="20383500" y="17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114109</xdr:rowOff>
    </xdr:from>
    <xdr:to>
      <xdr:col>111</xdr:col>
      <xdr:colOff>177800</xdr:colOff>
      <xdr:row>104</xdr:row>
      <xdr:rowOff>138113</xdr:rowOff>
    </xdr:to>
    <xdr:cxnSp macro="">
      <xdr:nvCxnSpPr>
        <xdr:cNvPr id="674" name="直線コネクタ 673">
          <a:extLst>
            <a:ext uri="{FF2B5EF4-FFF2-40B4-BE49-F238E27FC236}">
              <a16:creationId xmlns:a16="http://schemas.microsoft.com/office/drawing/2014/main" id="{EFD653F3-ADD7-45E5-8E28-686F4E9E9D9C}"/>
            </a:ext>
          </a:extLst>
        </xdr:cNvPr>
        <xdr:cNvCxnSpPr/>
      </xdr:nvCxnSpPr>
      <xdr:spPr>
        <a:xfrm flipV="1">
          <a:off x="20434300" y="17944909"/>
          <a:ext cx="8890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17163</xdr:rowOff>
    </xdr:from>
    <xdr:ext cx="469744" cy="259045"/>
    <xdr:sp macro="" textlink="">
      <xdr:nvSpPr>
        <xdr:cNvPr id="675" name="n_1aveValue【公民館】&#10;一人当たり面積">
          <a:extLst>
            <a:ext uri="{FF2B5EF4-FFF2-40B4-BE49-F238E27FC236}">
              <a16:creationId xmlns:a16="http://schemas.microsoft.com/office/drawing/2014/main" id="{80C1F03F-A754-47ED-9682-10CE0A88CB67}"/>
            </a:ext>
          </a:extLst>
        </xdr:cNvPr>
        <xdr:cNvSpPr txBox="1"/>
      </xdr:nvSpPr>
      <xdr:spPr>
        <a:xfrm>
          <a:off x="210757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19638</xdr:rowOff>
    </xdr:from>
    <xdr:ext cx="469744" cy="259045"/>
    <xdr:sp macro="" textlink="">
      <xdr:nvSpPr>
        <xdr:cNvPr id="676" name="n_2aveValue【公民館】&#10;一人当たり面積">
          <a:extLst>
            <a:ext uri="{FF2B5EF4-FFF2-40B4-BE49-F238E27FC236}">
              <a16:creationId xmlns:a16="http://schemas.microsoft.com/office/drawing/2014/main" id="{77708435-8A73-4B6C-B347-616E68184F53}"/>
            </a:ext>
          </a:extLst>
        </xdr:cNvPr>
        <xdr:cNvSpPr txBox="1"/>
      </xdr:nvSpPr>
      <xdr:spPr>
        <a:xfrm>
          <a:off x="20199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61613</xdr:rowOff>
    </xdr:from>
    <xdr:ext cx="469744" cy="259045"/>
    <xdr:sp macro="" textlink="">
      <xdr:nvSpPr>
        <xdr:cNvPr id="677" name="n_3aveValue【公民館】&#10;一人当たり面積">
          <a:extLst>
            <a:ext uri="{FF2B5EF4-FFF2-40B4-BE49-F238E27FC236}">
              <a16:creationId xmlns:a16="http://schemas.microsoft.com/office/drawing/2014/main" id="{75D81329-F7FF-40AB-960F-DE7039D8A94C}"/>
            </a:ext>
          </a:extLst>
        </xdr:cNvPr>
        <xdr:cNvSpPr txBox="1"/>
      </xdr:nvSpPr>
      <xdr:spPr>
        <a:xfrm>
          <a:off x="19310427" y="1823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96854</xdr:rowOff>
    </xdr:from>
    <xdr:ext cx="469744" cy="259045"/>
    <xdr:sp macro="" textlink="">
      <xdr:nvSpPr>
        <xdr:cNvPr id="678" name="n_4aveValue【公民館】&#10;一人当たり面積">
          <a:extLst>
            <a:ext uri="{FF2B5EF4-FFF2-40B4-BE49-F238E27FC236}">
              <a16:creationId xmlns:a16="http://schemas.microsoft.com/office/drawing/2014/main" id="{8E923FE1-4F50-43E1-87B1-5C172338DE4B}"/>
            </a:ext>
          </a:extLst>
        </xdr:cNvPr>
        <xdr:cNvSpPr txBox="1"/>
      </xdr:nvSpPr>
      <xdr:spPr>
        <a:xfrm>
          <a:off x="18421427" y="1827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9986</xdr:rowOff>
    </xdr:from>
    <xdr:ext cx="469744" cy="259045"/>
    <xdr:sp macro="" textlink="">
      <xdr:nvSpPr>
        <xdr:cNvPr id="679" name="n_1mainValue【公民館】&#10;一人当たり面積">
          <a:extLst>
            <a:ext uri="{FF2B5EF4-FFF2-40B4-BE49-F238E27FC236}">
              <a16:creationId xmlns:a16="http://schemas.microsoft.com/office/drawing/2014/main" id="{388C8AF9-D27B-4AC5-97EB-458E988FF5BD}"/>
            </a:ext>
          </a:extLst>
        </xdr:cNvPr>
        <xdr:cNvSpPr txBox="1"/>
      </xdr:nvSpPr>
      <xdr:spPr>
        <a:xfrm>
          <a:off x="21075727" y="1766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33990</xdr:rowOff>
    </xdr:from>
    <xdr:ext cx="469744" cy="259045"/>
    <xdr:sp macro="" textlink="">
      <xdr:nvSpPr>
        <xdr:cNvPr id="680" name="n_2mainValue【公民館】&#10;一人当たり面積">
          <a:extLst>
            <a:ext uri="{FF2B5EF4-FFF2-40B4-BE49-F238E27FC236}">
              <a16:creationId xmlns:a16="http://schemas.microsoft.com/office/drawing/2014/main" id="{2A7FEB3B-C0C3-4E07-BFD8-FEBBCFD00315}"/>
            </a:ext>
          </a:extLst>
        </xdr:cNvPr>
        <xdr:cNvSpPr txBox="1"/>
      </xdr:nvSpPr>
      <xdr:spPr>
        <a:xfrm>
          <a:off x="20199427" y="1769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1" name="正方形/長方形 680">
          <a:extLst>
            <a:ext uri="{FF2B5EF4-FFF2-40B4-BE49-F238E27FC236}">
              <a16:creationId xmlns:a16="http://schemas.microsoft.com/office/drawing/2014/main" id="{9EE42A3B-E445-441E-A164-D41C924D41F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2" name="正方形/長方形 681">
          <a:extLst>
            <a:ext uri="{FF2B5EF4-FFF2-40B4-BE49-F238E27FC236}">
              <a16:creationId xmlns:a16="http://schemas.microsoft.com/office/drawing/2014/main" id="{C2D8B5F4-E2F5-45C4-812B-3A184D79C74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3" name="テキスト ボックス 682">
          <a:extLst>
            <a:ext uri="{FF2B5EF4-FFF2-40B4-BE49-F238E27FC236}">
              <a16:creationId xmlns:a16="http://schemas.microsoft.com/office/drawing/2014/main" id="{95FB3CE7-3705-49AA-83FD-F25885DD315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類似団体と比較して有形固定資産償却率が高くなっている施設に児童館が挙げられる。</a:t>
          </a:r>
          <a:r>
            <a:rPr kumimoji="1" lang="en-US" altLang="ja-JP" sz="1300">
              <a:latin typeface="ＭＳ Ｐゴシック" panose="020B0600070205080204" pitchFamily="50" charset="-128"/>
              <a:ea typeface="ＭＳ Ｐゴシック" panose="020B0600070205080204" pitchFamily="50" charset="-128"/>
            </a:rPr>
            <a:t>2014</a:t>
          </a:r>
          <a:r>
            <a:rPr kumimoji="1" lang="ja-JP" altLang="en-US" sz="1300">
              <a:latin typeface="ＭＳ Ｐゴシック" panose="020B0600070205080204" pitchFamily="50" charset="-128"/>
              <a:ea typeface="ＭＳ Ｐゴシック" panose="020B0600070205080204" pitchFamily="50" charset="-128"/>
            </a:rPr>
            <a:t>年に学校に隣接した遊休施設（旧老人憩の家）を児童館に転用し、教育と子育てが連携できるよう施設の再編と長寿命化を行ったところであり、現在策定中の個別施設計画における使用可能年数をもとにした場合は、現状よりは低くなると分析する。学校、児童館、公民館の住民一人当たりの面積については、類似団体に比べ高くなっている。個別施設計画に基づき対策を講じ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BD6BEAD-41BD-4874-B75C-82431F3DACB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78EEC95-8B51-464F-A1A6-195FCDE51FD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D55DC95-CC00-4ABF-B1E4-BAC3978E2E7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C8EA8D8-B43D-4E87-B1FE-3FD1D981138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F130469-281C-4DB0-9556-E7E698B532A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F663084-B76D-4085-98FD-D663BCC6411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DBE37FD-D025-4692-9D65-1FD86B7B1B4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B424486-A142-460C-885A-D180D7E2239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3DFC6F8-4991-4041-BEF8-E53B513C3A5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062C082-650F-4C12-ACF8-9611C534923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549
547
390.46
2,008,257
1,904,373
92,050
938,261
2,866,334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823B9E2-4F4F-42C4-A1DB-BF90DD75DAB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2BE8A14-87B2-4F88-993E-82F126A7682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EBC6FA2-D4E2-47B7-960E-D0E9DCD93DB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5DDEE90-8C88-4F61-8BCE-E753717236B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9840A11-2724-474D-9900-1EBB5387A33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B2DEB10-481B-45F2-8F5D-0DBC644DD41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80DEA0A-2E5F-4A95-9342-85EE40E119A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038CE57-5F99-43EB-9880-533FBDD3033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600FC44-6E2E-4AAC-8004-D489F3B9AE0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74C30EA-FEF5-4E4E-BEDC-F2717C24B71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29563FB-7ED7-498F-9611-67087D44B69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41A0904-658C-4E7C-B18C-42AF00DA1D6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E3C7611-B547-48B9-9172-70CD4CC00DB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4A36796-DFB2-4245-A740-2B8B216B453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DFFCDA2-351E-40FE-B8E1-8425944D59C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D67A657-5513-46B2-A896-BC7A5AE348B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4ED30AC-ED7F-4E04-83A7-8B77C612550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200B61B-AE40-4BD6-B6BC-99B21DE3BDE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0030262-FF2B-4ADF-8487-73D7F518D00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4D98C24-CB3B-4953-A1B8-BE6FF213979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DC78445-1F53-4677-89C8-22265F6E224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3CA05F1-B18E-4C1C-A38D-A00D0E37A78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B59FC81-02C6-4978-8F3D-71636A09C4F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E434019-AD5D-4E9C-93DA-D73BB25637E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84761CE-6222-49D5-A700-45268BE14AC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1677CE0-E799-49E7-858D-DBCE6F4E3AB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CB2E4F4-A973-4D11-A15C-673E07DE99B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F8BD229-1324-4EDF-A8EA-9747D3C0EA9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96FEBA6-8194-4ED3-B943-432637F5F569}"/>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173B4076-1583-4FCD-8BFB-B1137FE9CFE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7723FBE0-4FA5-4F93-B203-E61BEF72ED9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DCCC0C25-8A29-41DF-8EA7-E651F072048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979DC23F-3CA3-42A9-9E82-7694E6B4A3E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8FCCC0D2-6A4F-464E-8F2E-B24C841CD73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E160DF72-B8CF-45FF-BBB9-324D6EB4350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9472E57A-006F-4D23-B341-E86C4854EDA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33E757B9-F2C0-402F-A443-B9A866337C4F}"/>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A50FE653-00C5-45F1-B13F-A242A2D3132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A8F43921-2336-469D-A5C7-0215A9D2E01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95BC183B-94AD-43FB-99D1-38CC837C570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4CFEA10-CF2E-45A5-9D02-89B21EE5B03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E775955-606C-4442-8B34-60E57A7222D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AFDF9BFC-2165-4068-B7A1-EC08FC4D55F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7AE6B7C-1D06-4C18-BD6B-7DC5E6DCBE5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FDB00DB1-F6E4-4113-9C5F-D2A27A82625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90462A87-0B66-4433-A8BC-35E39E7A351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2D62ACFF-8462-4C2B-A600-C0183B02BA4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B032D270-CA26-47E9-8195-9598AA13A71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EA92758A-070E-4136-B97F-A94E67F2509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36DBEA20-B737-4E16-AEBB-8C398FC4877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21303854-4CE2-4D20-844D-87B5D82C1F1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2F1C68F3-080F-4BA1-867E-B00DEB24123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2EDAD4E1-96DE-4763-9F7D-3607DAC23E4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AB12EBFF-F2A4-40B2-A73D-C325CD090B4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E734F9FD-E35C-4123-BA81-E0391BE0962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107D72FD-16EF-4899-9D4C-E725CFFC650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BA6A6B0F-1C91-4489-AC13-6EA9CF55A51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64E9B08F-4DCD-471E-97AD-9018A7DBFDA4}"/>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6C16056A-1105-4E9D-8665-683D982363C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75675932-FA7D-4D62-8FF5-E86747A4989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75C2FF62-903A-4AD7-BC61-CA33165DD83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167640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C8C0BC72-5BC2-498C-9293-B7A2F710FF5E}"/>
            </a:ext>
          </a:extLst>
        </xdr:cNvPr>
        <xdr:cNvCxnSpPr/>
      </xdr:nvCxnSpPr>
      <xdr:spPr>
        <a:xfrm flipV="1">
          <a:off x="4634865" y="95973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E04155A8-FF76-4D33-907F-8733B50EB048}"/>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1844DCED-859A-4B5B-84EE-D2CE1E257DEE}"/>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114317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B788DE28-392B-4866-B2A4-483475E2F2EE}"/>
            </a:ext>
          </a:extLst>
        </xdr:cNvPr>
        <xdr:cNvSpPr txBox="1"/>
      </xdr:nvSpPr>
      <xdr:spPr>
        <a:xfrm>
          <a:off x="4673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167640</xdr:rowOff>
    </xdr:from>
    <xdr:to>
      <xdr:col>24</xdr:col>
      <xdr:colOff>152400</xdr:colOff>
      <xdr:row>55</xdr:row>
      <xdr:rowOff>167640</xdr:rowOff>
    </xdr:to>
    <xdr:cxnSp macro="">
      <xdr:nvCxnSpPr>
        <xdr:cNvPr id="77" name="直線コネクタ 76">
          <a:extLst>
            <a:ext uri="{FF2B5EF4-FFF2-40B4-BE49-F238E27FC236}">
              <a16:creationId xmlns:a16="http://schemas.microsoft.com/office/drawing/2014/main" id="{D16AD05E-33C0-4FAC-9FCE-2D1618DA8120}"/>
            </a:ext>
          </a:extLst>
        </xdr:cNvPr>
        <xdr:cNvCxnSpPr/>
      </xdr:nvCxnSpPr>
      <xdr:spPr>
        <a:xfrm>
          <a:off x="4546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120032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F2D36D23-D771-48F6-AA4D-CE7B5949DDAA}"/>
            </a:ext>
          </a:extLst>
        </xdr:cNvPr>
        <xdr:cNvSpPr txBox="1"/>
      </xdr:nvSpPr>
      <xdr:spPr>
        <a:xfrm>
          <a:off x="4673600" y="1023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79" name="フローチャート: 判断 78">
          <a:extLst>
            <a:ext uri="{FF2B5EF4-FFF2-40B4-BE49-F238E27FC236}">
              <a16:creationId xmlns:a16="http://schemas.microsoft.com/office/drawing/2014/main" id="{5623167D-DF2A-4DFE-A961-78D073D62B54}"/>
            </a:ext>
          </a:extLst>
        </xdr:cNvPr>
        <xdr:cNvSpPr/>
      </xdr:nvSpPr>
      <xdr:spPr>
        <a:xfrm>
          <a:off x="4584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a:extLst>
            <a:ext uri="{FF2B5EF4-FFF2-40B4-BE49-F238E27FC236}">
              <a16:creationId xmlns:a16="http://schemas.microsoft.com/office/drawing/2014/main" id="{2CD45482-D219-4BD1-995F-155EE66ED4CB}"/>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73025</xdr:rowOff>
    </xdr:from>
    <xdr:to>
      <xdr:col>15</xdr:col>
      <xdr:colOff>101600</xdr:colOff>
      <xdr:row>61</xdr:row>
      <xdr:rowOff>3175</xdr:rowOff>
    </xdr:to>
    <xdr:sp macro="" textlink="">
      <xdr:nvSpPr>
        <xdr:cNvPr id="81" name="フローチャート: 判断 80">
          <a:extLst>
            <a:ext uri="{FF2B5EF4-FFF2-40B4-BE49-F238E27FC236}">
              <a16:creationId xmlns:a16="http://schemas.microsoft.com/office/drawing/2014/main" id="{C5F4AF2A-885A-4214-8A97-85C768636447}"/>
            </a:ext>
          </a:extLst>
        </xdr:cNvPr>
        <xdr:cNvSpPr/>
      </xdr:nvSpPr>
      <xdr:spPr>
        <a:xfrm>
          <a:off x="2857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153035</xdr:rowOff>
    </xdr:from>
    <xdr:to>
      <xdr:col>10</xdr:col>
      <xdr:colOff>165100</xdr:colOff>
      <xdr:row>60</xdr:row>
      <xdr:rowOff>83185</xdr:rowOff>
    </xdr:to>
    <xdr:sp macro="" textlink="">
      <xdr:nvSpPr>
        <xdr:cNvPr id="82" name="フローチャート: 判断 81">
          <a:extLst>
            <a:ext uri="{FF2B5EF4-FFF2-40B4-BE49-F238E27FC236}">
              <a16:creationId xmlns:a16="http://schemas.microsoft.com/office/drawing/2014/main" id="{F3C5F2CA-A524-45BA-B232-F6EC28B85C9F}"/>
            </a:ext>
          </a:extLst>
        </xdr:cNvPr>
        <xdr:cNvSpPr/>
      </xdr:nvSpPr>
      <xdr:spPr>
        <a:xfrm>
          <a:off x="1968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83" name="フローチャート: 判断 82">
          <a:extLst>
            <a:ext uri="{FF2B5EF4-FFF2-40B4-BE49-F238E27FC236}">
              <a16:creationId xmlns:a16="http://schemas.microsoft.com/office/drawing/2014/main" id="{801AD0BC-6F8C-4795-961C-E6034B97AE81}"/>
            </a:ext>
          </a:extLst>
        </xdr:cNvPr>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44072B3B-BFD6-4E8F-B1E6-FAA1A2054BC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1260600B-7254-4283-A5C2-4C6E6A2F71F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6FBD22D3-1097-4BCC-BC9E-46A6C2DF72C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67118690-138C-498A-90C8-A0192CAA98D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4CDC54C5-D474-48B1-AA86-D09982A3CD7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34925</xdr:rowOff>
    </xdr:from>
    <xdr:to>
      <xdr:col>24</xdr:col>
      <xdr:colOff>114300</xdr:colOff>
      <xdr:row>59</xdr:row>
      <xdr:rowOff>136525</xdr:rowOff>
    </xdr:to>
    <xdr:sp macro="" textlink="">
      <xdr:nvSpPr>
        <xdr:cNvPr id="89" name="楕円 88">
          <a:extLst>
            <a:ext uri="{FF2B5EF4-FFF2-40B4-BE49-F238E27FC236}">
              <a16:creationId xmlns:a16="http://schemas.microsoft.com/office/drawing/2014/main" id="{BBBEF24B-71DE-4971-B998-4FE154F35202}"/>
            </a:ext>
          </a:extLst>
        </xdr:cNvPr>
        <xdr:cNvSpPr/>
      </xdr:nvSpPr>
      <xdr:spPr>
        <a:xfrm>
          <a:off x="45847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57802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E9BA083-F408-4133-8794-ED8E70919B06}"/>
            </a:ext>
          </a:extLst>
        </xdr:cNvPr>
        <xdr:cNvSpPr txBox="1"/>
      </xdr:nvSpPr>
      <xdr:spPr>
        <a:xfrm>
          <a:off x="4673600"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164465</xdr:rowOff>
    </xdr:from>
    <xdr:to>
      <xdr:col>20</xdr:col>
      <xdr:colOff>38100</xdr:colOff>
      <xdr:row>59</xdr:row>
      <xdr:rowOff>94615</xdr:rowOff>
    </xdr:to>
    <xdr:sp macro="" textlink="">
      <xdr:nvSpPr>
        <xdr:cNvPr id="91" name="楕円 90">
          <a:extLst>
            <a:ext uri="{FF2B5EF4-FFF2-40B4-BE49-F238E27FC236}">
              <a16:creationId xmlns:a16="http://schemas.microsoft.com/office/drawing/2014/main" id="{58EDDCAB-B4D7-45D3-9705-C34B474FE2CD}"/>
            </a:ext>
          </a:extLst>
        </xdr:cNvPr>
        <xdr:cNvSpPr/>
      </xdr:nvSpPr>
      <xdr:spPr>
        <a:xfrm>
          <a:off x="3746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43815</xdr:rowOff>
    </xdr:from>
    <xdr:to>
      <xdr:col>24</xdr:col>
      <xdr:colOff>63500</xdr:colOff>
      <xdr:row>59</xdr:row>
      <xdr:rowOff>85725</xdr:rowOff>
    </xdr:to>
    <xdr:cxnSp macro="">
      <xdr:nvCxnSpPr>
        <xdr:cNvPr id="92" name="直線コネクタ 91">
          <a:extLst>
            <a:ext uri="{FF2B5EF4-FFF2-40B4-BE49-F238E27FC236}">
              <a16:creationId xmlns:a16="http://schemas.microsoft.com/office/drawing/2014/main" id="{1E278A54-7F76-4836-83B2-D65BAEF0E446}"/>
            </a:ext>
          </a:extLst>
        </xdr:cNvPr>
        <xdr:cNvCxnSpPr/>
      </xdr:nvCxnSpPr>
      <xdr:spPr>
        <a:xfrm>
          <a:off x="3797300" y="1015936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122555</xdr:rowOff>
    </xdr:from>
    <xdr:to>
      <xdr:col>15</xdr:col>
      <xdr:colOff>101600</xdr:colOff>
      <xdr:row>59</xdr:row>
      <xdr:rowOff>52705</xdr:rowOff>
    </xdr:to>
    <xdr:sp macro="" textlink="">
      <xdr:nvSpPr>
        <xdr:cNvPr id="93" name="楕円 92">
          <a:extLst>
            <a:ext uri="{FF2B5EF4-FFF2-40B4-BE49-F238E27FC236}">
              <a16:creationId xmlns:a16="http://schemas.microsoft.com/office/drawing/2014/main" id="{A4FEF6BB-061C-4BC3-A06B-793D0E7AEF72}"/>
            </a:ext>
          </a:extLst>
        </xdr:cNvPr>
        <xdr:cNvSpPr/>
      </xdr:nvSpPr>
      <xdr:spPr>
        <a:xfrm>
          <a:off x="2857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1905</xdr:rowOff>
    </xdr:from>
    <xdr:to>
      <xdr:col>19</xdr:col>
      <xdr:colOff>177800</xdr:colOff>
      <xdr:row>59</xdr:row>
      <xdr:rowOff>43815</xdr:rowOff>
    </xdr:to>
    <xdr:cxnSp macro="">
      <xdr:nvCxnSpPr>
        <xdr:cNvPr id="94" name="直線コネクタ 93">
          <a:extLst>
            <a:ext uri="{FF2B5EF4-FFF2-40B4-BE49-F238E27FC236}">
              <a16:creationId xmlns:a16="http://schemas.microsoft.com/office/drawing/2014/main" id="{B1500BBE-69D8-4AD2-B8CB-9B8C50C47890}"/>
            </a:ext>
          </a:extLst>
        </xdr:cNvPr>
        <xdr:cNvCxnSpPr/>
      </xdr:nvCxnSpPr>
      <xdr:spPr>
        <a:xfrm>
          <a:off x="2908300" y="101174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121937</xdr:rowOff>
    </xdr:from>
    <xdr:ext cx="405111" cy="259045"/>
    <xdr:sp macro="" textlink="">
      <xdr:nvSpPr>
        <xdr:cNvPr id="95" name="n_1aveValue【体育館・プール】&#10;有形固定資産減価償却率">
          <a:extLst>
            <a:ext uri="{FF2B5EF4-FFF2-40B4-BE49-F238E27FC236}">
              <a16:creationId xmlns:a16="http://schemas.microsoft.com/office/drawing/2014/main" id="{12267579-BE85-4E26-B3CD-F2B10289AB46}"/>
            </a:ext>
          </a:extLst>
        </xdr:cNvPr>
        <xdr:cNvSpPr txBox="1"/>
      </xdr:nvSpPr>
      <xdr:spPr>
        <a:xfrm>
          <a:off x="3582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165752</xdr:rowOff>
    </xdr:from>
    <xdr:ext cx="405111" cy="259045"/>
    <xdr:sp macro="" textlink="">
      <xdr:nvSpPr>
        <xdr:cNvPr id="96" name="n_2aveValue【体育館・プール】&#10;有形固定資産減価償却率">
          <a:extLst>
            <a:ext uri="{FF2B5EF4-FFF2-40B4-BE49-F238E27FC236}">
              <a16:creationId xmlns:a16="http://schemas.microsoft.com/office/drawing/2014/main" id="{0C1418A9-C47B-4AF1-AE84-C01930A57FB1}"/>
            </a:ext>
          </a:extLst>
        </xdr:cNvPr>
        <xdr:cNvSpPr txBox="1"/>
      </xdr:nvSpPr>
      <xdr:spPr>
        <a:xfrm>
          <a:off x="27057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99712</xdr:rowOff>
    </xdr:from>
    <xdr:ext cx="405111" cy="259045"/>
    <xdr:sp macro="" textlink="">
      <xdr:nvSpPr>
        <xdr:cNvPr id="97" name="n_3aveValue【体育館・プール】&#10;有形固定資産減価償却率">
          <a:extLst>
            <a:ext uri="{FF2B5EF4-FFF2-40B4-BE49-F238E27FC236}">
              <a16:creationId xmlns:a16="http://schemas.microsoft.com/office/drawing/2014/main" id="{84FDE24F-4E80-48EC-8F78-9D7533C20185}"/>
            </a:ext>
          </a:extLst>
        </xdr:cNvPr>
        <xdr:cNvSpPr txBox="1"/>
      </xdr:nvSpPr>
      <xdr:spPr>
        <a:xfrm>
          <a:off x="1816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98" name="n_4aveValue【体育館・プール】&#10;有形固定資産減価償却率">
          <a:extLst>
            <a:ext uri="{FF2B5EF4-FFF2-40B4-BE49-F238E27FC236}">
              <a16:creationId xmlns:a16="http://schemas.microsoft.com/office/drawing/2014/main" id="{5B8D64AF-8C5C-4914-8B57-9B7BFED8DE05}"/>
            </a:ext>
          </a:extLst>
        </xdr:cNvPr>
        <xdr:cNvSpPr txBox="1"/>
      </xdr:nvSpPr>
      <xdr:spPr>
        <a:xfrm>
          <a:off x="927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111142</xdr:rowOff>
    </xdr:from>
    <xdr:ext cx="405111" cy="259045"/>
    <xdr:sp macro="" textlink="">
      <xdr:nvSpPr>
        <xdr:cNvPr id="99" name="n_1mainValue【体育館・プール】&#10;有形固定資産減価償却率">
          <a:extLst>
            <a:ext uri="{FF2B5EF4-FFF2-40B4-BE49-F238E27FC236}">
              <a16:creationId xmlns:a16="http://schemas.microsoft.com/office/drawing/2014/main" id="{49F08280-A882-4B4A-A03E-43E03EA090B5}"/>
            </a:ext>
          </a:extLst>
        </xdr:cNvPr>
        <xdr:cNvSpPr txBox="1"/>
      </xdr:nvSpPr>
      <xdr:spPr>
        <a:xfrm>
          <a:off x="35820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69232</xdr:rowOff>
    </xdr:from>
    <xdr:ext cx="405111" cy="259045"/>
    <xdr:sp macro="" textlink="">
      <xdr:nvSpPr>
        <xdr:cNvPr id="100" name="n_2mainValue【体育館・プール】&#10;有形固定資産減価償却率">
          <a:extLst>
            <a:ext uri="{FF2B5EF4-FFF2-40B4-BE49-F238E27FC236}">
              <a16:creationId xmlns:a16="http://schemas.microsoft.com/office/drawing/2014/main" id="{E14E488B-86E0-4BF7-800E-11F94AE39FE5}"/>
            </a:ext>
          </a:extLst>
        </xdr:cNvPr>
        <xdr:cNvSpPr txBox="1"/>
      </xdr:nvSpPr>
      <xdr:spPr>
        <a:xfrm>
          <a:off x="27057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23B1AD7E-6721-49C6-9F94-B6F85BBAAE5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70C4D72F-733E-477A-9353-5AA035BCAE4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2B629CF9-0F38-4C9B-9967-3669F9C4669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929D311A-C3BD-49B5-A76C-B92F2CBD7CB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B4689211-0DE0-49B5-A53F-A4554E7DCAE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5D005A06-C9ED-44EA-8C62-CBE6050132B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648ACCA2-EBF9-4B3D-A790-72D75E903E6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724FF014-21A2-4745-94E8-143E946E07C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E11D0B9F-D7EE-44EC-A678-E969E6EED08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7150D581-28F7-4475-9B04-66C98EBC25B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id="{9AB73DCB-73E0-49EE-BB11-9CE1241F7E8E}"/>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id="{44028534-201C-4D4C-A2B5-C0CBB346D5AE}"/>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id="{75C1919C-5B7A-4EDD-99E9-DBD5E1F9E767}"/>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id="{90D5275A-24E5-4E6D-95B5-D0F374AFFD55}"/>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id="{26A5E3E9-51F6-43DE-B8CF-782E944362A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id="{E7EDDD7C-E0EA-4BCA-838C-D8D7A9AF3558}"/>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id="{4F379148-B127-4CE7-BCEB-D0ABF5891D91}"/>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id="{8E0F5375-D640-48F7-87A2-DC2433CC59DC}"/>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id="{1F3BA42C-BA04-47F5-8635-1672AF92ACF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id="{D94AFCBF-1432-416A-A4EA-05E1C0A85074}"/>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id="{3E19FFD4-E17B-4C5B-9DED-A7CF8F4C4EB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2" name="テキスト ボックス 121">
          <a:extLst>
            <a:ext uri="{FF2B5EF4-FFF2-40B4-BE49-F238E27FC236}">
              <a16:creationId xmlns:a16="http://schemas.microsoft.com/office/drawing/2014/main" id="{795975EC-6CD0-41F2-AED3-A8109DE2D3D1}"/>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5BB9DAC9-2BC6-46DE-A1B4-DA41E3F6813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id="{B0CD1283-1EB5-4324-B026-6B7D690EFB3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EA7E745B-74D1-4555-9A2B-EE74802007F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80990</xdr:rowOff>
    </xdr:from>
    <xdr:to>
      <xdr:col>54</xdr:col>
      <xdr:colOff>189865</xdr:colOff>
      <xdr:row>64</xdr:row>
      <xdr:rowOff>118545</xdr:rowOff>
    </xdr:to>
    <xdr:cxnSp macro="">
      <xdr:nvCxnSpPr>
        <xdr:cNvPr id="126" name="直線コネクタ 125">
          <a:extLst>
            <a:ext uri="{FF2B5EF4-FFF2-40B4-BE49-F238E27FC236}">
              <a16:creationId xmlns:a16="http://schemas.microsoft.com/office/drawing/2014/main" id="{BE08870D-0043-414F-A52D-945758B066D0}"/>
            </a:ext>
          </a:extLst>
        </xdr:cNvPr>
        <xdr:cNvCxnSpPr/>
      </xdr:nvCxnSpPr>
      <xdr:spPr>
        <a:xfrm flipV="1">
          <a:off x="10476865" y="968219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122372</xdr:rowOff>
    </xdr:from>
    <xdr:ext cx="469744" cy="259045"/>
    <xdr:sp macro="" textlink="">
      <xdr:nvSpPr>
        <xdr:cNvPr id="127" name="【体育館・プール】&#10;一人当たり面積最小値テキスト">
          <a:extLst>
            <a:ext uri="{FF2B5EF4-FFF2-40B4-BE49-F238E27FC236}">
              <a16:creationId xmlns:a16="http://schemas.microsoft.com/office/drawing/2014/main" id="{C4626378-7F82-4D39-B638-A16292C61458}"/>
            </a:ext>
          </a:extLst>
        </xdr:cNvPr>
        <xdr:cNvSpPr txBox="1"/>
      </xdr:nvSpPr>
      <xdr:spPr>
        <a:xfrm>
          <a:off x="10515600" y="1109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118545</xdr:rowOff>
    </xdr:from>
    <xdr:to>
      <xdr:col>55</xdr:col>
      <xdr:colOff>88900</xdr:colOff>
      <xdr:row>64</xdr:row>
      <xdr:rowOff>118545</xdr:rowOff>
    </xdr:to>
    <xdr:cxnSp macro="">
      <xdr:nvCxnSpPr>
        <xdr:cNvPr id="128" name="直線コネクタ 127">
          <a:extLst>
            <a:ext uri="{FF2B5EF4-FFF2-40B4-BE49-F238E27FC236}">
              <a16:creationId xmlns:a16="http://schemas.microsoft.com/office/drawing/2014/main" id="{A7630F95-3F63-449A-85D5-D9E711EFE3D4}"/>
            </a:ext>
          </a:extLst>
        </xdr:cNvPr>
        <xdr:cNvCxnSpPr/>
      </xdr:nvCxnSpPr>
      <xdr:spPr>
        <a:xfrm>
          <a:off x="10388600" y="1109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27667</xdr:rowOff>
    </xdr:from>
    <xdr:ext cx="469744" cy="259045"/>
    <xdr:sp macro="" textlink="">
      <xdr:nvSpPr>
        <xdr:cNvPr id="129" name="【体育館・プール】&#10;一人当たり面積最大値テキスト">
          <a:extLst>
            <a:ext uri="{FF2B5EF4-FFF2-40B4-BE49-F238E27FC236}">
              <a16:creationId xmlns:a16="http://schemas.microsoft.com/office/drawing/2014/main" id="{5D942CBD-79D8-4218-B15F-2D186F726205}"/>
            </a:ext>
          </a:extLst>
        </xdr:cNvPr>
        <xdr:cNvSpPr txBox="1"/>
      </xdr:nvSpPr>
      <xdr:spPr>
        <a:xfrm>
          <a:off x="10515600" y="945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80990</xdr:rowOff>
    </xdr:from>
    <xdr:to>
      <xdr:col>55</xdr:col>
      <xdr:colOff>88900</xdr:colOff>
      <xdr:row>56</xdr:row>
      <xdr:rowOff>80990</xdr:rowOff>
    </xdr:to>
    <xdr:cxnSp macro="">
      <xdr:nvCxnSpPr>
        <xdr:cNvPr id="130" name="直線コネクタ 129">
          <a:extLst>
            <a:ext uri="{FF2B5EF4-FFF2-40B4-BE49-F238E27FC236}">
              <a16:creationId xmlns:a16="http://schemas.microsoft.com/office/drawing/2014/main" id="{AFB3AB4D-BDA0-49B4-81CA-77D768353ABB}"/>
            </a:ext>
          </a:extLst>
        </xdr:cNvPr>
        <xdr:cNvCxnSpPr/>
      </xdr:nvCxnSpPr>
      <xdr:spPr>
        <a:xfrm>
          <a:off x="10388600" y="968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25272</xdr:rowOff>
    </xdr:from>
    <xdr:ext cx="469744" cy="259045"/>
    <xdr:sp macro="" textlink="">
      <xdr:nvSpPr>
        <xdr:cNvPr id="131" name="【体育館・プール】&#10;一人当たり面積平均値テキスト">
          <a:extLst>
            <a:ext uri="{FF2B5EF4-FFF2-40B4-BE49-F238E27FC236}">
              <a16:creationId xmlns:a16="http://schemas.microsoft.com/office/drawing/2014/main" id="{00DA718C-7DFB-4844-807F-6CA2C67A25D8}"/>
            </a:ext>
          </a:extLst>
        </xdr:cNvPr>
        <xdr:cNvSpPr txBox="1"/>
      </xdr:nvSpPr>
      <xdr:spPr>
        <a:xfrm>
          <a:off x="10515600" y="10655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46845</xdr:rowOff>
    </xdr:from>
    <xdr:to>
      <xdr:col>55</xdr:col>
      <xdr:colOff>50800</xdr:colOff>
      <xdr:row>62</xdr:row>
      <xdr:rowOff>148445</xdr:rowOff>
    </xdr:to>
    <xdr:sp macro="" textlink="">
      <xdr:nvSpPr>
        <xdr:cNvPr id="132" name="フローチャート: 判断 131">
          <a:extLst>
            <a:ext uri="{FF2B5EF4-FFF2-40B4-BE49-F238E27FC236}">
              <a16:creationId xmlns:a16="http://schemas.microsoft.com/office/drawing/2014/main" id="{F04FCF75-1C42-4E69-B88E-B2D4976D9944}"/>
            </a:ext>
          </a:extLst>
        </xdr:cNvPr>
        <xdr:cNvSpPr/>
      </xdr:nvSpPr>
      <xdr:spPr>
        <a:xfrm>
          <a:off x="10426700" y="106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87993</xdr:rowOff>
    </xdr:from>
    <xdr:to>
      <xdr:col>50</xdr:col>
      <xdr:colOff>165100</xdr:colOff>
      <xdr:row>63</xdr:row>
      <xdr:rowOff>18143</xdr:rowOff>
    </xdr:to>
    <xdr:sp macro="" textlink="">
      <xdr:nvSpPr>
        <xdr:cNvPr id="133" name="フローチャート: 判断 132">
          <a:extLst>
            <a:ext uri="{FF2B5EF4-FFF2-40B4-BE49-F238E27FC236}">
              <a16:creationId xmlns:a16="http://schemas.microsoft.com/office/drawing/2014/main" id="{0C02058C-6711-4DCC-80BD-DD8D940573FB}"/>
            </a:ext>
          </a:extLst>
        </xdr:cNvPr>
        <xdr:cNvSpPr/>
      </xdr:nvSpPr>
      <xdr:spPr>
        <a:xfrm>
          <a:off x="9588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64480</xdr:rowOff>
    </xdr:from>
    <xdr:to>
      <xdr:col>46</xdr:col>
      <xdr:colOff>38100</xdr:colOff>
      <xdr:row>62</xdr:row>
      <xdr:rowOff>166080</xdr:rowOff>
    </xdr:to>
    <xdr:sp macro="" textlink="">
      <xdr:nvSpPr>
        <xdr:cNvPr id="134" name="フローチャート: 判断 133">
          <a:extLst>
            <a:ext uri="{FF2B5EF4-FFF2-40B4-BE49-F238E27FC236}">
              <a16:creationId xmlns:a16="http://schemas.microsoft.com/office/drawing/2014/main" id="{065AF9CA-5F73-4192-A5E3-3A1ACC73A8E1}"/>
            </a:ext>
          </a:extLst>
        </xdr:cNvPr>
        <xdr:cNvSpPr/>
      </xdr:nvSpPr>
      <xdr:spPr>
        <a:xfrm>
          <a:off x="8699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87993</xdr:rowOff>
    </xdr:from>
    <xdr:to>
      <xdr:col>41</xdr:col>
      <xdr:colOff>101600</xdr:colOff>
      <xdr:row>63</xdr:row>
      <xdr:rowOff>18143</xdr:rowOff>
    </xdr:to>
    <xdr:sp macro="" textlink="">
      <xdr:nvSpPr>
        <xdr:cNvPr id="135" name="フローチャート: 判断 134">
          <a:extLst>
            <a:ext uri="{FF2B5EF4-FFF2-40B4-BE49-F238E27FC236}">
              <a16:creationId xmlns:a16="http://schemas.microsoft.com/office/drawing/2014/main" id="{07C03D95-9976-471D-9555-DA871274B51E}"/>
            </a:ext>
          </a:extLst>
        </xdr:cNvPr>
        <xdr:cNvSpPr/>
      </xdr:nvSpPr>
      <xdr:spPr>
        <a:xfrm>
          <a:off x="7810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161145</xdr:rowOff>
    </xdr:from>
    <xdr:to>
      <xdr:col>36</xdr:col>
      <xdr:colOff>165100</xdr:colOff>
      <xdr:row>63</xdr:row>
      <xdr:rowOff>91295</xdr:rowOff>
    </xdr:to>
    <xdr:sp macro="" textlink="">
      <xdr:nvSpPr>
        <xdr:cNvPr id="136" name="フローチャート: 判断 135">
          <a:extLst>
            <a:ext uri="{FF2B5EF4-FFF2-40B4-BE49-F238E27FC236}">
              <a16:creationId xmlns:a16="http://schemas.microsoft.com/office/drawing/2014/main" id="{8CCC1810-7632-4E93-9631-B7D21D3A3DE8}"/>
            </a:ext>
          </a:extLst>
        </xdr:cNvPr>
        <xdr:cNvSpPr/>
      </xdr:nvSpPr>
      <xdr:spPr>
        <a:xfrm>
          <a:off x="6921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60A43E18-A602-4FC9-BC1A-FE8229418A2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694CCD26-7E9B-40E5-90D4-0A5840D0413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C3F0EAE1-9100-4179-B00B-6FFA8FCFB28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323CFBFC-96DC-43C5-8A08-6A9CBCAF18C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FFFB122B-46F3-46EB-9754-D6CF1D4AA9B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76889</xdr:rowOff>
    </xdr:from>
    <xdr:to>
      <xdr:col>55</xdr:col>
      <xdr:colOff>50800</xdr:colOff>
      <xdr:row>61</xdr:row>
      <xdr:rowOff>7039</xdr:rowOff>
    </xdr:to>
    <xdr:sp macro="" textlink="">
      <xdr:nvSpPr>
        <xdr:cNvPr id="142" name="楕円 141">
          <a:extLst>
            <a:ext uri="{FF2B5EF4-FFF2-40B4-BE49-F238E27FC236}">
              <a16:creationId xmlns:a16="http://schemas.microsoft.com/office/drawing/2014/main" id="{A01C72D3-B405-49FB-BB9E-FD9E8996B30C}"/>
            </a:ext>
          </a:extLst>
        </xdr:cNvPr>
        <xdr:cNvSpPr/>
      </xdr:nvSpPr>
      <xdr:spPr>
        <a:xfrm>
          <a:off x="10426700" y="1036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99766</xdr:rowOff>
    </xdr:from>
    <xdr:ext cx="469744" cy="259045"/>
    <xdr:sp macro="" textlink="">
      <xdr:nvSpPr>
        <xdr:cNvPr id="143" name="【体育館・プール】&#10;一人当たり面積該当値テキスト">
          <a:extLst>
            <a:ext uri="{FF2B5EF4-FFF2-40B4-BE49-F238E27FC236}">
              <a16:creationId xmlns:a16="http://schemas.microsoft.com/office/drawing/2014/main" id="{0B1BCE4B-4CD0-4785-81D1-EDA492CCDCAC}"/>
            </a:ext>
          </a:extLst>
        </xdr:cNvPr>
        <xdr:cNvSpPr txBox="1"/>
      </xdr:nvSpPr>
      <xdr:spPr>
        <a:xfrm>
          <a:off x="10515600" y="1021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86687</xdr:rowOff>
    </xdr:from>
    <xdr:to>
      <xdr:col>50</xdr:col>
      <xdr:colOff>165100</xdr:colOff>
      <xdr:row>61</xdr:row>
      <xdr:rowOff>16837</xdr:rowOff>
    </xdr:to>
    <xdr:sp macro="" textlink="">
      <xdr:nvSpPr>
        <xdr:cNvPr id="144" name="楕円 143">
          <a:extLst>
            <a:ext uri="{FF2B5EF4-FFF2-40B4-BE49-F238E27FC236}">
              <a16:creationId xmlns:a16="http://schemas.microsoft.com/office/drawing/2014/main" id="{D5000382-318C-4233-8370-A92F0187E9A5}"/>
            </a:ext>
          </a:extLst>
        </xdr:cNvPr>
        <xdr:cNvSpPr/>
      </xdr:nvSpPr>
      <xdr:spPr>
        <a:xfrm>
          <a:off x="9588500" y="1037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127689</xdr:rowOff>
    </xdr:from>
    <xdr:to>
      <xdr:col>55</xdr:col>
      <xdr:colOff>0</xdr:colOff>
      <xdr:row>60</xdr:row>
      <xdr:rowOff>137487</xdr:rowOff>
    </xdr:to>
    <xdr:cxnSp macro="">
      <xdr:nvCxnSpPr>
        <xdr:cNvPr id="145" name="直線コネクタ 144">
          <a:extLst>
            <a:ext uri="{FF2B5EF4-FFF2-40B4-BE49-F238E27FC236}">
              <a16:creationId xmlns:a16="http://schemas.microsoft.com/office/drawing/2014/main" id="{AABE31FD-C0A9-4847-95DA-A8B5E6FAE8A3}"/>
            </a:ext>
          </a:extLst>
        </xdr:cNvPr>
        <xdr:cNvCxnSpPr/>
      </xdr:nvCxnSpPr>
      <xdr:spPr>
        <a:xfrm flipV="1">
          <a:off x="9639300" y="10414689"/>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109220</xdr:rowOff>
    </xdr:from>
    <xdr:to>
      <xdr:col>46</xdr:col>
      <xdr:colOff>38100</xdr:colOff>
      <xdr:row>61</xdr:row>
      <xdr:rowOff>39370</xdr:rowOff>
    </xdr:to>
    <xdr:sp macro="" textlink="">
      <xdr:nvSpPr>
        <xdr:cNvPr id="146" name="楕円 145">
          <a:extLst>
            <a:ext uri="{FF2B5EF4-FFF2-40B4-BE49-F238E27FC236}">
              <a16:creationId xmlns:a16="http://schemas.microsoft.com/office/drawing/2014/main" id="{C9A7172B-8CD8-4350-9F5C-FCDA56541300}"/>
            </a:ext>
          </a:extLst>
        </xdr:cNvPr>
        <xdr:cNvSpPr/>
      </xdr:nvSpPr>
      <xdr:spPr>
        <a:xfrm>
          <a:off x="8699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137487</xdr:rowOff>
    </xdr:from>
    <xdr:to>
      <xdr:col>50</xdr:col>
      <xdr:colOff>114300</xdr:colOff>
      <xdr:row>60</xdr:row>
      <xdr:rowOff>160020</xdr:rowOff>
    </xdr:to>
    <xdr:cxnSp macro="">
      <xdr:nvCxnSpPr>
        <xdr:cNvPr id="147" name="直線コネクタ 146">
          <a:extLst>
            <a:ext uri="{FF2B5EF4-FFF2-40B4-BE49-F238E27FC236}">
              <a16:creationId xmlns:a16="http://schemas.microsoft.com/office/drawing/2014/main" id="{7F4BE69B-5BB9-4081-819A-122691C1329F}"/>
            </a:ext>
          </a:extLst>
        </xdr:cNvPr>
        <xdr:cNvCxnSpPr/>
      </xdr:nvCxnSpPr>
      <xdr:spPr>
        <a:xfrm flipV="1">
          <a:off x="8750300" y="10424487"/>
          <a:ext cx="889000" cy="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9270</xdr:rowOff>
    </xdr:from>
    <xdr:ext cx="469744" cy="259045"/>
    <xdr:sp macro="" textlink="">
      <xdr:nvSpPr>
        <xdr:cNvPr id="148" name="n_1aveValue【体育館・プール】&#10;一人当たり面積">
          <a:extLst>
            <a:ext uri="{FF2B5EF4-FFF2-40B4-BE49-F238E27FC236}">
              <a16:creationId xmlns:a16="http://schemas.microsoft.com/office/drawing/2014/main" id="{1E86C272-9839-4127-8154-67D24EC6F73F}"/>
            </a:ext>
          </a:extLst>
        </xdr:cNvPr>
        <xdr:cNvSpPr txBox="1"/>
      </xdr:nvSpPr>
      <xdr:spPr>
        <a:xfrm>
          <a:off x="93917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157207</xdr:rowOff>
    </xdr:from>
    <xdr:ext cx="469744" cy="259045"/>
    <xdr:sp macro="" textlink="">
      <xdr:nvSpPr>
        <xdr:cNvPr id="149" name="n_2aveValue【体育館・プール】&#10;一人当たり面積">
          <a:extLst>
            <a:ext uri="{FF2B5EF4-FFF2-40B4-BE49-F238E27FC236}">
              <a16:creationId xmlns:a16="http://schemas.microsoft.com/office/drawing/2014/main" id="{6730FE47-4D1B-4968-A525-542ED3AD5091}"/>
            </a:ext>
          </a:extLst>
        </xdr:cNvPr>
        <xdr:cNvSpPr txBox="1"/>
      </xdr:nvSpPr>
      <xdr:spPr>
        <a:xfrm>
          <a:off x="8515427" y="1078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34670</xdr:rowOff>
    </xdr:from>
    <xdr:ext cx="469744" cy="259045"/>
    <xdr:sp macro="" textlink="">
      <xdr:nvSpPr>
        <xdr:cNvPr id="150" name="n_3aveValue【体育館・プール】&#10;一人当たり面積">
          <a:extLst>
            <a:ext uri="{FF2B5EF4-FFF2-40B4-BE49-F238E27FC236}">
              <a16:creationId xmlns:a16="http://schemas.microsoft.com/office/drawing/2014/main" id="{4878AA38-BEDA-4F0B-8369-CF343C5B0FE6}"/>
            </a:ext>
          </a:extLst>
        </xdr:cNvPr>
        <xdr:cNvSpPr txBox="1"/>
      </xdr:nvSpPr>
      <xdr:spPr>
        <a:xfrm>
          <a:off x="7626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107822</xdr:rowOff>
    </xdr:from>
    <xdr:ext cx="469744" cy="259045"/>
    <xdr:sp macro="" textlink="">
      <xdr:nvSpPr>
        <xdr:cNvPr id="151" name="n_4aveValue【体育館・プール】&#10;一人当たり面積">
          <a:extLst>
            <a:ext uri="{FF2B5EF4-FFF2-40B4-BE49-F238E27FC236}">
              <a16:creationId xmlns:a16="http://schemas.microsoft.com/office/drawing/2014/main" id="{CCF6C835-8FBC-4597-9E35-8EC82B6C5516}"/>
            </a:ext>
          </a:extLst>
        </xdr:cNvPr>
        <xdr:cNvSpPr txBox="1"/>
      </xdr:nvSpPr>
      <xdr:spPr>
        <a:xfrm>
          <a:off x="6737427"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33364</xdr:rowOff>
    </xdr:from>
    <xdr:ext cx="469744" cy="259045"/>
    <xdr:sp macro="" textlink="">
      <xdr:nvSpPr>
        <xdr:cNvPr id="152" name="n_1mainValue【体育館・プール】&#10;一人当たり面積">
          <a:extLst>
            <a:ext uri="{FF2B5EF4-FFF2-40B4-BE49-F238E27FC236}">
              <a16:creationId xmlns:a16="http://schemas.microsoft.com/office/drawing/2014/main" id="{B1FD158D-CB32-44FC-BDB8-087D25F3FA2A}"/>
            </a:ext>
          </a:extLst>
        </xdr:cNvPr>
        <xdr:cNvSpPr txBox="1"/>
      </xdr:nvSpPr>
      <xdr:spPr>
        <a:xfrm>
          <a:off x="9391727" y="1014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55897</xdr:rowOff>
    </xdr:from>
    <xdr:ext cx="469744" cy="259045"/>
    <xdr:sp macro="" textlink="">
      <xdr:nvSpPr>
        <xdr:cNvPr id="153" name="n_2mainValue【体育館・プール】&#10;一人当たり面積">
          <a:extLst>
            <a:ext uri="{FF2B5EF4-FFF2-40B4-BE49-F238E27FC236}">
              <a16:creationId xmlns:a16="http://schemas.microsoft.com/office/drawing/2014/main" id="{AD238F56-7CEE-4C3F-BCE1-3C82A35205C8}"/>
            </a:ext>
          </a:extLst>
        </xdr:cNvPr>
        <xdr:cNvSpPr txBox="1"/>
      </xdr:nvSpPr>
      <xdr:spPr>
        <a:xfrm>
          <a:off x="8515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a:extLst>
            <a:ext uri="{FF2B5EF4-FFF2-40B4-BE49-F238E27FC236}">
              <a16:creationId xmlns:a16="http://schemas.microsoft.com/office/drawing/2014/main" id="{2D7A490B-768A-4378-8C4F-1049776E608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a:extLst>
            <a:ext uri="{FF2B5EF4-FFF2-40B4-BE49-F238E27FC236}">
              <a16:creationId xmlns:a16="http://schemas.microsoft.com/office/drawing/2014/main" id="{8648D065-65C2-40D7-90B7-184DF1C1EC2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a:extLst>
            <a:ext uri="{FF2B5EF4-FFF2-40B4-BE49-F238E27FC236}">
              <a16:creationId xmlns:a16="http://schemas.microsoft.com/office/drawing/2014/main" id="{D33BF4AA-D52A-4338-98C4-B822CEC12C3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a:extLst>
            <a:ext uri="{FF2B5EF4-FFF2-40B4-BE49-F238E27FC236}">
              <a16:creationId xmlns:a16="http://schemas.microsoft.com/office/drawing/2014/main" id="{087CF736-360E-4824-894E-4633BCE20DC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a:extLst>
            <a:ext uri="{FF2B5EF4-FFF2-40B4-BE49-F238E27FC236}">
              <a16:creationId xmlns:a16="http://schemas.microsoft.com/office/drawing/2014/main" id="{311FC634-E8C1-490C-BF78-10E6971F5CB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a:extLst>
            <a:ext uri="{FF2B5EF4-FFF2-40B4-BE49-F238E27FC236}">
              <a16:creationId xmlns:a16="http://schemas.microsoft.com/office/drawing/2014/main" id="{449321D5-617E-4EFD-942F-185650DE9D1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a:extLst>
            <a:ext uri="{FF2B5EF4-FFF2-40B4-BE49-F238E27FC236}">
              <a16:creationId xmlns:a16="http://schemas.microsoft.com/office/drawing/2014/main" id="{A85299A6-3AE4-40FE-8C0E-B1404E0C234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a:extLst>
            <a:ext uri="{FF2B5EF4-FFF2-40B4-BE49-F238E27FC236}">
              <a16:creationId xmlns:a16="http://schemas.microsoft.com/office/drawing/2014/main" id="{26DD3462-CF3F-48D1-AE0D-0A17050AC42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a:extLst>
            <a:ext uri="{FF2B5EF4-FFF2-40B4-BE49-F238E27FC236}">
              <a16:creationId xmlns:a16="http://schemas.microsoft.com/office/drawing/2014/main" id="{8B116BAA-4922-4DFD-849C-53F0E11C018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a:extLst>
            <a:ext uri="{FF2B5EF4-FFF2-40B4-BE49-F238E27FC236}">
              <a16:creationId xmlns:a16="http://schemas.microsoft.com/office/drawing/2014/main" id="{377B3A05-CD8D-4360-B2D8-732A47D658C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4" name="テキスト ボックス 163">
          <a:extLst>
            <a:ext uri="{FF2B5EF4-FFF2-40B4-BE49-F238E27FC236}">
              <a16:creationId xmlns:a16="http://schemas.microsoft.com/office/drawing/2014/main" id="{6372ED44-7A70-41B5-AB3F-30AABAAB5FE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5" name="直線コネクタ 164">
          <a:extLst>
            <a:ext uri="{FF2B5EF4-FFF2-40B4-BE49-F238E27FC236}">
              <a16:creationId xmlns:a16="http://schemas.microsoft.com/office/drawing/2014/main" id="{1A6D8CC3-9802-4DB8-A7D1-D86BE97D21D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6" name="テキスト ボックス 165">
          <a:extLst>
            <a:ext uri="{FF2B5EF4-FFF2-40B4-BE49-F238E27FC236}">
              <a16:creationId xmlns:a16="http://schemas.microsoft.com/office/drawing/2014/main" id="{ACF94251-8F82-4339-A5A5-DA3183712CA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7" name="直線コネクタ 166">
          <a:extLst>
            <a:ext uri="{FF2B5EF4-FFF2-40B4-BE49-F238E27FC236}">
              <a16:creationId xmlns:a16="http://schemas.microsoft.com/office/drawing/2014/main" id="{22E062F0-4B40-48A0-A1CC-A8C1A15CA47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8" name="テキスト ボックス 167">
          <a:extLst>
            <a:ext uri="{FF2B5EF4-FFF2-40B4-BE49-F238E27FC236}">
              <a16:creationId xmlns:a16="http://schemas.microsoft.com/office/drawing/2014/main" id="{35B672F4-535B-4071-968E-7587051ABF4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9" name="直線コネクタ 168">
          <a:extLst>
            <a:ext uri="{FF2B5EF4-FFF2-40B4-BE49-F238E27FC236}">
              <a16:creationId xmlns:a16="http://schemas.microsoft.com/office/drawing/2014/main" id="{8A0E93B6-DDAE-49F1-8DEA-CF66130D723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0" name="テキスト ボックス 169">
          <a:extLst>
            <a:ext uri="{FF2B5EF4-FFF2-40B4-BE49-F238E27FC236}">
              <a16:creationId xmlns:a16="http://schemas.microsoft.com/office/drawing/2014/main" id="{09BF9DC0-EDEE-4971-BC4A-61331DFEA11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1" name="直線コネクタ 170">
          <a:extLst>
            <a:ext uri="{FF2B5EF4-FFF2-40B4-BE49-F238E27FC236}">
              <a16:creationId xmlns:a16="http://schemas.microsoft.com/office/drawing/2014/main" id="{1F1CCD8E-75B7-4BE8-9E5F-CB81A7A593C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2" name="テキスト ボックス 171">
          <a:extLst>
            <a:ext uri="{FF2B5EF4-FFF2-40B4-BE49-F238E27FC236}">
              <a16:creationId xmlns:a16="http://schemas.microsoft.com/office/drawing/2014/main" id="{024ABD5F-A10A-4EEA-8022-A7A4490D028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3" name="直線コネクタ 172">
          <a:extLst>
            <a:ext uri="{FF2B5EF4-FFF2-40B4-BE49-F238E27FC236}">
              <a16:creationId xmlns:a16="http://schemas.microsoft.com/office/drawing/2014/main" id="{41E0D068-A59C-410C-9696-E050DF03BD1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74" name="テキスト ボックス 173">
          <a:extLst>
            <a:ext uri="{FF2B5EF4-FFF2-40B4-BE49-F238E27FC236}">
              <a16:creationId xmlns:a16="http://schemas.microsoft.com/office/drawing/2014/main" id="{E316CD71-33F3-48E4-9A90-529A6142C32F}"/>
            </a:ext>
          </a:extLst>
        </xdr:cNvPr>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5" name="直線コネクタ 174">
          <a:extLst>
            <a:ext uri="{FF2B5EF4-FFF2-40B4-BE49-F238E27FC236}">
              <a16:creationId xmlns:a16="http://schemas.microsoft.com/office/drawing/2014/main" id="{6E5ED54C-96D7-4A83-B19C-7B028E3457C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76" name="【福祉施設】&#10;有形固定資産減価償却率グラフ枠">
          <a:extLst>
            <a:ext uri="{FF2B5EF4-FFF2-40B4-BE49-F238E27FC236}">
              <a16:creationId xmlns:a16="http://schemas.microsoft.com/office/drawing/2014/main" id="{4B917FAC-285F-4CA7-8420-EA0CAF8509D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77" name="直線コネクタ 176">
          <a:extLst>
            <a:ext uri="{FF2B5EF4-FFF2-40B4-BE49-F238E27FC236}">
              <a16:creationId xmlns:a16="http://schemas.microsoft.com/office/drawing/2014/main" id="{F136B4B1-9AAE-4679-AADC-5105436A20B9}"/>
            </a:ext>
          </a:extLst>
        </xdr:cNvPr>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78" name="【福祉施設】&#10;有形固定資産減価償却率最小値テキスト">
          <a:extLst>
            <a:ext uri="{FF2B5EF4-FFF2-40B4-BE49-F238E27FC236}">
              <a16:creationId xmlns:a16="http://schemas.microsoft.com/office/drawing/2014/main" id="{B178AD6E-C717-468D-B526-7B88D44FBC07}"/>
            </a:ext>
          </a:extLst>
        </xdr:cNvPr>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79" name="直線コネクタ 178">
          <a:extLst>
            <a:ext uri="{FF2B5EF4-FFF2-40B4-BE49-F238E27FC236}">
              <a16:creationId xmlns:a16="http://schemas.microsoft.com/office/drawing/2014/main" id="{F0F82139-070F-4F77-A162-D2E49E7EDFDF}"/>
            </a:ext>
          </a:extLst>
        </xdr:cNvPr>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80" name="【福祉施設】&#10;有形固定資産減価償却率最大値テキスト">
          <a:extLst>
            <a:ext uri="{FF2B5EF4-FFF2-40B4-BE49-F238E27FC236}">
              <a16:creationId xmlns:a16="http://schemas.microsoft.com/office/drawing/2014/main" id="{AFDC69FA-C267-41B7-B3B1-D8F5484DC091}"/>
            </a:ext>
          </a:extLst>
        </xdr:cNvPr>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1" name="直線コネクタ 180">
          <a:extLst>
            <a:ext uri="{FF2B5EF4-FFF2-40B4-BE49-F238E27FC236}">
              <a16:creationId xmlns:a16="http://schemas.microsoft.com/office/drawing/2014/main" id="{8255BD1E-A603-4357-8943-0B214BCD2AE3}"/>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114316</xdr:rowOff>
    </xdr:from>
    <xdr:ext cx="405111" cy="259045"/>
    <xdr:sp macro="" textlink="">
      <xdr:nvSpPr>
        <xdr:cNvPr id="182" name="【福祉施設】&#10;有形固定資産減価償却率平均値テキスト">
          <a:extLst>
            <a:ext uri="{FF2B5EF4-FFF2-40B4-BE49-F238E27FC236}">
              <a16:creationId xmlns:a16="http://schemas.microsoft.com/office/drawing/2014/main" id="{F83C6401-D797-40B3-AB0C-8115EF2C52BE}"/>
            </a:ext>
          </a:extLst>
        </xdr:cNvPr>
        <xdr:cNvSpPr txBox="1"/>
      </xdr:nvSpPr>
      <xdr:spPr>
        <a:xfrm>
          <a:off x="4673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183" name="フローチャート: 判断 182">
          <a:extLst>
            <a:ext uri="{FF2B5EF4-FFF2-40B4-BE49-F238E27FC236}">
              <a16:creationId xmlns:a16="http://schemas.microsoft.com/office/drawing/2014/main" id="{BE63E303-8764-4CC0-B94C-25D9B4E17227}"/>
            </a:ext>
          </a:extLst>
        </xdr:cNvPr>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184" name="フローチャート: 判断 183">
          <a:extLst>
            <a:ext uri="{FF2B5EF4-FFF2-40B4-BE49-F238E27FC236}">
              <a16:creationId xmlns:a16="http://schemas.microsoft.com/office/drawing/2014/main" id="{1D9E493E-1529-4732-8B23-4CEE29C8BABA}"/>
            </a:ext>
          </a:extLst>
        </xdr:cNvPr>
        <xdr:cNvSpPr/>
      </xdr:nvSpPr>
      <xdr:spPr>
        <a:xfrm>
          <a:off x="3746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130811</xdr:rowOff>
    </xdr:from>
    <xdr:to>
      <xdr:col>15</xdr:col>
      <xdr:colOff>101600</xdr:colOff>
      <xdr:row>81</xdr:row>
      <xdr:rowOff>60961</xdr:rowOff>
    </xdr:to>
    <xdr:sp macro="" textlink="">
      <xdr:nvSpPr>
        <xdr:cNvPr id="185" name="フローチャート: 判断 184">
          <a:extLst>
            <a:ext uri="{FF2B5EF4-FFF2-40B4-BE49-F238E27FC236}">
              <a16:creationId xmlns:a16="http://schemas.microsoft.com/office/drawing/2014/main" id="{4A6EF6ED-C969-4485-A658-80BBFE705DC4}"/>
            </a:ext>
          </a:extLst>
        </xdr:cNvPr>
        <xdr:cNvSpPr/>
      </xdr:nvSpPr>
      <xdr:spPr>
        <a:xfrm>
          <a:off x="2857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120650</xdr:rowOff>
    </xdr:from>
    <xdr:to>
      <xdr:col>10</xdr:col>
      <xdr:colOff>165100</xdr:colOff>
      <xdr:row>81</xdr:row>
      <xdr:rowOff>50800</xdr:rowOff>
    </xdr:to>
    <xdr:sp macro="" textlink="">
      <xdr:nvSpPr>
        <xdr:cNvPr id="186" name="フローチャート: 判断 185">
          <a:extLst>
            <a:ext uri="{FF2B5EF4-FFF2-40B4-BE49-F238E27FC236}">
              <a16:creationId xmlns:a16="http://schemas.microsoft.com/office/drawing/2014/main" id="{F9F15326-86C5-4272-BE50-E00833A3C320}"/>
            </a:ext>
          </a:extLst>
        </xdr:cNvPr>
        <xdr:cNvSpPr/>
      </xdr:nvSpPr>
      <xdr:spPr>
        <a:xfrm>
          <a:off x="1968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5080</xdr:rowOff>
    </xdr:from>
    <xdr:to>
      <xdr:col>6</xdr:col>
      <xdr:colOff>38100</xdr:colOff>
      <xdr:row>81</xdr:row>
      <xdr:rowOff>106680</xdr:rowOff>
    </xdr:to>
    <xdr:sp macro="" textlink="">
      <xdr:nvSpPr>
        <xdr:cNvPr id="187" name="フローチャート: 判断 186">
          <a:extLst>
            <a:ext uri="{FF2B5EF4-FFF2-40B4-BE49-F238E27FC236}">
              <a16:creationId xmlns:a16="http://schemas.microsoft.com/office/drawing/2014/main" id="{31A01DE6-FF9C-4521-8F77-1909EBC61B74}"/>
            </a:ext>
          </a:extLst>
        </xdr:cNvPr>
        <xdr:cNvSpPr/>
      </xdr:nvSpPr>
      <xdr:spPr>
        <a:xfrm>
          <a:off x="1079500" y="138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5576E05F-F58E-4E9F-A841-564604E65D7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67859607-1D8A-453B-9CFF-56589D8B461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E4DC36E9-0C95-4BEB-AFED-315E3616309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797E7006-C617-4977-A3C5-34435D6D585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E1A99728-A28F-4B1F-A39C-ABDF7C6C7A0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16511</xdr:rowOff>
    </xdr:from>
    <xdr:to>
      <xdr:col>24</xdr:col>
      <xdr:colOff>114300</xdr:colOff>
      <xdr:row>80</xdr:row>
      <xdr:rowOff>118111</xdr:rowOff>
    </xdr:to>
    <xdr:sp macro="" textlink="">
      <xdr:nvSpPr>
        <xdr:cNvPr id="193" name="楕円 192">
          <a:extLst>
            <a:ext uri="{FF2B5EF4-FFF2-40B4-BE49-F238E27FC236}">
              <a16:creationId xmlns:a16="http://schemas.microsoft.com/office/drawing/2014/main" id="{AD9A1FF2-BF75-4D74-8AEE-DF8F7E345EF3}"/>
            </a:ext>
          </a:extLst>
        </xdr:cNvPr>
        <xdr:cNvSpPr/>
      </xdr:nvSpPr>
      <xdr:spPr>
        <a:xfrm>
          <a:off x="4584700" y="1373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39388</xdr:rowOff>
    </xdr:from>
    <xdr:ext cx="405111" cy="259045"/>
    <xdr:sp macro="" textlink="">
      <xdr:nvSpPr>
        <xdr:cNvPr id="194" name="【福祉施設】&#10;有形固定資産減価償却率該当値テキスト">
          <a:extLst>
            <a:ext uri="{FF2B5EF4-FFF2-40B4-BE49-F238E27FC236}">
              <a16:creationId xmlns:a16="http://schemas.microsoft.com/office/drawing/2014/main" id="{A5D1C082-D679-4B25-BD63-67D78FAEFDBF}"/>
            </a:ext>
          </a:extLst>
        </xdr:cNvPr>
        <xdr:cNvSpPr txBox="1"/>
      </xdr:nvSpPr>
      <xdr:spPr>
        <a:xfrm>
          <a:off x="4673600" y="13583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162561</xdr:rowOff>
    </xdr:from>
    <xdr:to>
      <xdr:col>20</xdr:col>
      <xdr:colOff>38100</xdr:colOff>
      <xdr:row>80</xdr:row>
      <xdr:rowOff>92711</xdr:rowOff>
    </xdr:to>
    <xdr:sp macro="" textlink="">
      <xdr:nvSpPr>
        <xdr:cNvPr id="195" name="楕円 194">
          <a:extLst>
            <a:ext uri="{FF2B5EF4-FFF2-40B4-BE49-F238E27FC236}">
              <a16:creationId xmlns:a16="http://schemas.microsoft.com/office/drawing/2014/main" id="{C9982A15-C45D-4684-8AC9-975569525344}"/>
            </a:ext>
          </a:extLst>
        </xdr:cNvPr>
        <xdr:cNvSpPr/>
      </xdr:nvSpPr>
      <xdr:spPr>
        <a:xfrm>
          <a:off x="37465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41911</xdr:rowOff>
    </xdr:from>
    <xdr:to>
      <xdr:col>24</xdr:col>
      <xdr:colOff>63500</xdr:colOff>
      <xdr:row>80</xdr:row>
      <xdr:rowOff>67311</xdr:rowOff>
    </xdr:to>
    <xdr:cxnSp macro="">
      <xdr:nvCxnSpPr>
        <xdr:cNvPr id="196" name="直線コネクタ 195">
          <a:extLst>
            <a:ext uri="{FF2B5EF4-FFF2-40B4-BE49-F238E27FC236}">
              <a16:creationId xmlns:a16="http://schemas.microsoft.com/office/drawing/2014/main" id="{8376250A-BB12-4A48-801A-6CBE9AEAC16B}"/>
            </a:ext>
          </a:extLst>
        </xdr:cNvPr>
        <xdr:cNvCxnSpPr/>
      </xdr:nvCxnSpPr>
      <xdr:spPr>
        <a:xfrm>
          <a:off x="3797300" y="13757911"/>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137161</xdr:rowOff>
    </xdr:from>
    <xdr:to>
      <xdr:col>15</xdr:col>
      <xdr:colOff>101600</xdr:colOff>
      <xdr:row>80</xdr:row>
      <xdr:rowOff>67311</xdr:rowOff>
    </xdr:to>
    <xdr:sp macro="" textlink="">
      <xdr:nvSpPr>
        <xdr:cNvPr id="197" name="楕円 196">
          <a:extLst>
            <a:ext uri="{FF2B5EF4-FFF2-40B4-BE49-F238E27FC236}">
              <a16:creationId xmlns:a16="http://schemas.microsoft.com/office/drawing/2014/main" id="{69F1C37A-17A8-43BA-984E-FCDD344D479E}"/>
            </a:ext>
          </a:extLst>
        </xdr:cNvPr>
        <xdr:cNvSpPr/>
      </xdr:nvSpPr>
      <xdr:spPr>
        <a:xfrm>
          <a:off x="2857500" y="136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16511</xdr:rowOff>
    </xdr:from>
    <xdr:to>
      <xdr:col>19</xdr:col>
      <xdr:colOff>177800</xdr:colOff>
      <xdr:row>80</xdr:row>
      <xdr:rowOff>41911</xdr:rowOff>
    </xdr:to>
    <xdr:cxnSp macro="">
      <xdr:nvCxnSpPr>
        <xdr:cNvPr id="198" name="直線コネクタ 197">
          <a:extLst>
            <a:ext uri="{FF2B5EF4-FFF2-40B4-BE49-F238E27FC236}">
              <a16:creationId xmlns:a16="http://schemas.microsoft.com/office/drawing/2014/main" id="{5E94AAA2-6E38-4A7A-9E0A-22A0D0F64376}"/>
            </a:ext>
          </a:extLst>
        </xdr:cNvPr>
        <xdr:cNvCxnSpPr/>
      </xdr:nvCxnSpPr>
      <xdr:spPr>
        <a:xfrm>
          <a:off x="2908300" y="137325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45738</xdr:rowOff>
    </xdr:from>
    <xdr:ext cx="405111" cy="259045"/>
    <xdr:sp macro="" textlink="">
      <xdr:nvSpPr>
        <xdr:cNvPr id="199" name="n_1aveValue【福祉施設】&#10;有形固定資産減価償却率">
          <a:extLst>
            <a:ext uri="{FF2B5EF4-FFF2-40B4-BE49-F238E27FC236}">
              <a16:creationId xmlns:a16="http://schemas.microsoft.com/office/drawing/2014/main" id="{BF2ECA04-338F-4FB4-AC7E-CE9E64998152}"/>
            </a:ext>
          </a:extLst>
        </xdr:cNvPr>
        <xdr:cNvSpPr txBox="1"/>
      </xdr:nvSpPr>
      <xdr:spPr>
        <a:xfrm>
          <a:off x="35820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200" name="n_2aveValue【福祉施設】&#10;有形固定資産減価償却率">
          <a:extLst>
            <a:ext uri="{FF2B5EF4-FFF2-40B4-BE49-F238E27FC236}">
              <a16:creationId xmlns:a16="http://schemas.microsoft.com/office/drawing/2014/main" id="{A5A42CED-57D8-478C-A3F8-61C8959F9E13}"/>
            </a:ext>
          </a:extLst>
        </xdr:cNvPr>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67327</xdr:rowOff>
    </xdr:from>
    <xdr:ext cx="405111" cy="259045"/>
    <xdr:sp macro="" textlink="">
      <xdr:nvSpPr>
        <xdr:cNvPr id="201" name="n_3aveValue【福祉施設】&#10;有形固定資産減価償却率">
          <a:extLst>
            <a:ext uri="{FF2B5EF4-FFF2-40B4-BE49-F238E27FC236}">
              <a16:creationId xmlns:a16="http://schemas.microsoft.com/office/drawing/2014/main" id="{59AC1CEE-6B24-4661-A918-2FFF8CA6266B}"/>
            </a:ext>
          </a:extLst>
        </xdr:cNvPr>
        <xdr:cNvSpPr txBox="1"/>
      </xdr:nvSpPr>
      <xdr:spPr>
        <a:xfrm>
          <a:off x="1816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123207</xdr:rowOff>
    </xdr:from>
    <xdr:ext cx="405111" cy="259045"/>
    <xdr:sp macro="" textlink="">
      <xdr:nvSpPr>
        <xdr:cNvPr id="202" name="n_4aveValue【福祉施設】&#10;有形固定資産減価償却率">
          <a:extLst>
            <a:ext uri="{FF2B5EF4-FFF2-40B4-BE49-F238E27FC236}">
              <a16:creationId xmlns:a16="http://schemas.microsoft.com/office/drawing/2014/main" id="{581A14F5-FBA1-4BD7-82C8-E36283BEE210}"/>
            </a:ext>
          </a:extLst>
        </xdr:cNvPr>
        <xdr:cNvSpPr txBox="1"/>
      </xdr:nvSpPr>
      <xdr:spPr>
        <a:xfrm>
          <a:off x="927744" y="13667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109238</xdr:rowOff>
    </xdr:from>
    <xdr:ext cx="405111" cy="259045"/>
    <xdr:sp macro="" textlink="">
      <xdr:nvSpPr>
        <xdr:cNvPr id="203" name="n_1mainValue【福祉施設】&#10;有形固定資産減価償却率">
          <a:extLst>
            <a:ext uri="{FF2B5EF4-FFF2-40B4-BE49-F238E27FC236}">
              <a16:creationId xmlns:a16="http://schemas.microsoft.com/office/drawing/2014/main" id="{6CCE5B5F-23E9-4812-B723-81E4490A02F7}"/>
            </a:ext>
          </a:extLst>
        </xdr:cNvPr>
        <xdr:cNvSpPr txBox="1"/>
      </xdr:nvSpPr>
      <xdr:spPr>
        <a:xfrm>
          <a:off x="35820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83838</xdr:rowOff>
    </xdr:from>
    <xdr:ext cx="405111" cy="259045"/>
    <xdr:sp macro="" textlink="">
      <xdr:nvSpPr>
        <xdr:cNvPr id="204" name="n_2mainValue【福祉施設】&#10;有形固定資産減価償却率">
          <a:extLst>
            <a:ext uri="{FF2B5EF4-FFF2-40B4-BE49-F238E27FC236}">
              <a16:creationId xmlns:a16="http://schemas.microsoft.com/office/drawing/2014/main" id="{4C36115B-1EA7-4042-BD19-4EE6F7CAAFA0}"/>
            </a:ext>
          </a:extLst>
        </xdr:cNvPr>
        <xdr:cNvSpPr txBox="1"/>
      </xdr:nvSpPr>
      <xdr:spPr>
        <a:xfrm>
          <a:off x="2705744" y="13456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a:extLst>
            <a:ext uri="{FF2B5EF4-FFF2-40B4-BE49-F238E27FC236}">
              <a16:creationId xmlns:a16="http://schemas.microsoft.com/office/drawing/2014/main" id="{04FC0F8E-E32C-49FF-BAA4-367FD1EBE69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a:extLst>
            <a:ext uri="{FF2B5EF4-FFF2-40B4-BE49-F238E27FC236}">
              <a16:creationId xmlns:a16="http://schemas.microsoft.com/office/drawing/2014/main" id="{DBE24B74-8E89-4C47-A445-94B1AB68FC2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a:extLst>
            <a:ext uri="{FF2B5EF4-FFF2-40B4-BE49-F238E27FC236}">
              <a16:creationId xmlns:a16="http://schemas.microsoft.com/office/drawing/2014/main" id="{87EC398F-5C73-4843-96BA-20F48FDF974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a:extLst>
            <a:ext uri="{FF2B5EF4-FFF2-40B4-BE49-F238E27FC236}">
              <a16:creationId xmlns:a16="http://schemas.microsoft.com/office/drawing/2014/main" id="{8869580B-C151-467E-9AB7-AD6D6B56736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a:extLst>
            <a:ext uri="{FF2B5EF4-FFF2-40B4-BE49-F238E27FC236}">
              <a16:creationId xmlns:a16="http://schemas.microsoft.com/office/drawing/2014/main" id="{577C8536-8199-407C-9BF2-3D2A54C53DC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a:extLst>
            <a:ext uri="{FF2B5EF4-FFF2-40B4-BE49-F238E27FC236}">
              <a16:creationId xmlns:a16="http://schemas.microsoft.com/office/drawing/2014/main" id="{415714D0-2160-44E4-BEAA-CF20C2C5EA1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a:extLst>
            <a:ext uri="{FF2B5EF4-FFF2-40B4-BE49-F238E27FC236}">
              <a16:creationId xmlns:a16="http://schemas.microsoft.com/office/drawing/2014/main" id="{49DE79B3-6F9C-476A-A65D-81DEE2D0E7D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a:extLst>
            <a:ext uri="{FF2B5EF4-FFF2-40B4-BE49-F238E27FC236}">
              <a16:creationId xmlns:a16="http://schemas.microsoft.com/office/drawing/2014/main" id="{58F9A55A-860F-4948-8447-A6CB4FFDD48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3" name="テキスト ボックス 212">
          <a:extLst>
            <a:ext uri="{FF2B5EF4-FFF2-40B4-BE49-F238E27FC236}">
              <a16:creationId xmlns:a16="http://schemas.microsoft.com/office/drawing/2014/main" id="{AC938169-B269-4E41-B18E-2166029DE36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4" name="直線コネクタ 213">
          <a:extLst>
            <a:ext uri="{FF2B5EF4-FFF2-40B4-BE49-F238E27FC236}">
              <a16:creationId xmlns:a16="http://schemas.microsoft.com/office/drawing/2014/main" id="{0B0F34AB-0C45-4917-A530-CDEBED13DA0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5" name="直線コネクタ 214">
          <a:extLst>
            <a:ext uri="{FF2B5EF4-FFF2-40B4-BE49-F238E27FC236}">
              <a16:creationId xmlns:a16="http://schemas.microsoft.com/office/drawing/2014/main" id="{4D49BE15-D559-4A6A-BDEE-CD7D94AD2D7B}"/>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6" name="テキスト ボックス 215">
          <a:extLst>
            <a:ext uri="{FF2B5EF4-FFF2-40B4-BE49-F238E27FC236}">
              <a16:creationId xmlns:a16="http://schemas.microsoft.com/office/drawing/2014/main" id="{0B8665F2-D83D-4C22-B88A-46CC04050784}"/>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7" name="直線コネクタ 216">
          <a:extLst>
            <a:ext uri="{FF2B5EF4-FFF2-40B4-BE49-F238E27FC236}">
              <a16:creationId xmlns:a16="http://schemas.microsoft.com/office/drawing/2014/main" id="{660175EB-3956-4292-A7C0-C6C0692BA31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8" name="テキスト ボックス 217">
          <a:extLst>
            <a:ext uri="{FF2B5EF4-FFF2-40B4-BE49-F238E27FC236}">
              <a16:creationId xmlns:a16="http://schemas.microsoft.com/office/drawing/2014/main" id="{7CC1148B-C19C-46F8-ABC8-0AA84DFAFF2E}"/>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9" name="直線コネクタ 218">
          <a:extLst>
            <a:ext uri="{FF2B5EF4-FFF2-40B4-BE49-F238E27FC236}">
              <a16:creationId xmlns:a16="http://schemas.microsoft.com/office/drawing/2014/main" id="{BEA02DA1-8811-479A-833D-267D07804D4D}"/>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0" name="テキスト ボックス 219">
          <a:extLst>
            <a:ext uri="{FF2B5EF4-FFF2-40B4-BE49-F238E27FC236}">
              <a16:creationId xmlns:a16="http://schemas.microsoft.com/office/drawing/2014/main" id="{9DA42C92-0DED-4217-81EE-F0D10C1F66AF}"/>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1" name="直線コネクタ 220">
          <a:extLst>
            <a:ext uri="{FF2B5EF4-FFF2-40B4-BE49-F238E27FC236}">
              <a16:creationId xmlns:a16="http://schemas.microsoft.com/office/drawing/2014/main" id="{1081A4A2-187C-4981-A7DE-8C6DE8B75A3F}"/>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2" name="テキスト ボックス 221">
          <a:extLst>
            <a:ext uri="{FF2B5EF4-FFF2-40B4-BE49-F238E27FC236}">
              <a16:creationId xmlns:a16="http://schemas.microsoft.com/office/drawing/2014/main" id="{E52E5263-F091-449C-8E44-29039763B8CB}"/>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3" name="直線コネクタ 222">
          <a:extLst>
            <a:ext uri="{FF2B5EF4-FFF2-40B4-BE49-F238E27FC236}">
              <a16:creationId xmlns:a16="http://schemas.microsoft.com/office/drawing/2014/main" id="{4D273E7A-2621-4527-8758-A98DDC41D56E}"/>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4" name="テキスト ボックス 223">
          <a:extLst>
            <a:ext uri="{FF2B5EF4-FFF2-40B4-BE49-F238E27FC236}">
              <a16:creationId xmlns:a16="http://schemas.microsoft.com/office/drawing/2014/main" id="{1912C842-6188-40D3-8A73-AE2BE1DE2369}"/>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5" name="直線コネクタ 224">
          <a:extLst>
            <a:ext uri="{FF2B5EF4-FFF2-40B4-BE49-F238E27FC236}">
              <a16:creationId xmlns:a16="http://schemas.microsoft.com/office/drawing/2014/main" id="{6BFAEDBC-ABCA-42C1-8805-42D13E07EB7C}"/>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6" name="テキスト ボックス 225">
          <a:extLst>
            <a:ext uri="{FF2B5EF4-FFF2-40B4-BE49-F238E27FC236}">
              <a16:creationId xmlns:a16="http://schemas.microsoft.com/office/drawing/2014/main" id="{FA914234-85F6-4221-9A57-628F19856394}"/>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7" name="直線コネクタ 226">
          <a:extLst>
            <a:ext uri="{FF2B5EF4-FFF2-40B4-BE49-F238E27FC236}">
              <a16:creationId xmlns:a16="http://schemas.microsoft.com/office/drawing/2014/main" id="{56D7C252-30F2-4C2B-9AEE-3510D712C0D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8" name="テキスト ボックス 227">
          <a:extLst>
            <a:ext uri="{FF2B5EF4-FFF2-40B4-BE49-F238E27FC236}">
              <a16:creationId xmlns:a16="http://schemas.microsoft.com/office/drawing/2014/main" id="{D6846CFC-578B-4586-8DA7-76BAF6CBC72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9" name="【福祉施設】&#10;一人当たり面積グラフ枠">
          <a:extLst>
            <a:ext uri="{FF2B5EF4-FFF2-40B4-BE49-F238E27FC236}">
              <a16:creationId xmlns:a16="http://schemas.microsoft.com/office/drawing/2014/main" id="{5DBD132D-5A5B-44A5-957A-E4881261334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52143</xdr:rowOff>
    </xdr:from>
    <xdr:to>
      <xdr:col>54</xdr:col>
      <xdr:colOff>189865</xdr:colOff>
      <xdr:row>86</xdr:row>
      <xdr:rowOff>161871</xdr:rowOff>
    </xdr:to>
    <xdr:cxnSp macro="">
      <xdr:nvCxnSpPr>
        <xdr:cNvPr id="230" name="直線コネクタ 229">
          <a:extLst>
            <a:ext uri="{FF2B5EF4-FFF2-40B4-BE49-F238E27FC236}">
              <a16:creationId xmlns:a16="http://schemas.microsoft.com/office/drawing/2014/main" id="{9AB27235-0CE1-4A49-B4E5-BFF568E38513}"/>
            </a:ext>
          </a:extLst>
        </xdr:cNvPr>
        <xdr:cNvCxnSpPr/>
      </xdr:nvCxnSpPr>
      <xdr:spPr>
        <a:xfrm flipV="1">
          <a:off x="10476865" y="13425243"/>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165698</xdr:rowOff>
    </xdr:from>
    <xdr:ext cx="469744" cy="259045"/>
    <xdr:sp macro="" textlink="">
      <xdr:nvSpPr>
        <xdr:cNvPr id="231" name="【福祉施設】&#10;一人当たり面積最小値テキスト">
          <a:extLst>
            <a:ext uri="{FF2B5EF4-FFF2-40B4-BE49-F238E27FC236}">
              <a16:creationId xmlns:a16="http://schemas.microsoft.com/office/drawing/2014/main" id="{6D02614A-790C-4695-A14A-E2A1A90B3062}"/>
            </a:ext>
          </a:extLst>
        </xdr:cNvPr>
        <xdr:cNvSpPr txBox="1"/>
      </xdr:nvSpPr>
      <xdr:spPr>
        <a:xfrm>
          <a:off x="10515600" y="1491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161871</xdr:rowOff>
    </xdr:from>
    <xdr:to>
      <xdr:col>55</xdr:col>
      <xdr:colOff>88900</xdr:colOff>
      <xdr:row>86</xdr:row>
      <xdr:rowOff>161871</xdr:rowOff>
    </xdr:to>
    <xdr:cxnSp macro="">
      <xdr:nvCxnSpPr>
        <xdr:cNvPr id="232" name="直線コネクタ 231">
          <a:extLst>
            <a:ext uri="{FF2B5EF4-FFF2-40B4-BE49-F238E27FC236}">
              <a16:creationId xmlns:a16="http://schemas.microsoft.com/office/drawing/2014/main" id="{90F694B1-9A10-4248-8CD9-233016C0DF1C}"/>
            </a:ext>
          </a:extLst>
        </xdr:cNvPr>
        <xdr:cNvCxnSpPr/>
      </xdr:nvCxnSpPr>
      <xdr:spPr>
        <a:xfrm>
          <a:off x="10388600" y="1490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170270</xdr:rowOff>
    </xdr:from>
    <xdr:ext cx="469744" cy="259045"/>
    <xdr:sp macro="" textlink="">
      <xdr:nvSpPr>
        <xdr:cNvPr id="233" name="【福祉施設】&#10;一人当たり面積最大値テキスト">
          <a:extLst>
            <a:ext uri="{FF2B5EF4-FFF2-40B4-BE49-F238E27FC236}">
              <a16:creationId xmlns:a16="http://schemas.microsoft.com/office/drawing/2014/main" id="{77A501B6-870A-40E0-BC18-028C501754CD}"/>
            </a:ext>
          </a:extLst>
        </xdr:cNvPr>
        <xdr:cNvSpPr txBox="1"/>
      </xdr:nvSpPr>
      <xdr:spPr>
        <a:xfrm>
          <a:off x="10515600" y="1320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52143</xdr:rowOff>
    </xdr:from>
    <xdr:to>
      <xdr:col>55</xdr:col>
      <xdr:colOff>88900</xdr:colOff>
      <xdr:row>78</xdr:row>
      <xdr:rowOff>52143</xdr:rowOff>
    </xdr:to>
    <xdr:cxnSp macro="">
      <xdr:nvCxnSpPr>
        <xdr:cNvPr id="234" name="直線コネクタ 233">
          <a:extLst>
            <a:ext uri="{FF2B5EF4-FFF2-40B4-BE49-F238E27FC236}">
              <a16:creationId xmlns:a16="http://schemas.microsoft.com/office/drawing/2014/main" id="{6CD2E05F-2E5C-49B5-892E-4C9BF6B79CDA}"/>
            </a:ext>
          </a:extLst>
        </xdr:cNvPr>
        <xdr:cNvCxnSpPr/>
      </xdr:nvCxnSpPr>
      <xdr:spPr>
        <a:xfrm>
          <a:off x="10388600" y="134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35613</xdr:rowOff>
    </xdr:from>
    <xdr:ext cx="469744" cy="259045"/>
    <xdr:sp macro="" textlink="">
      <xdr:nvSpPr>
        <xdr:cNvPr id="235" name="【福祉施設】&#10;一人当たり面積平均値テキスト">
          <a:extLst>
            <a:ext uri="{FF2B5EF4-FFF2-40B4-BE49-F238E27FC236}">
              <a16:creationId xmlns:a16="http://schemas.microsoft.com/office/drawing/2014/main" id="{FAD3614B-06B9-4F13-9C45-47DCBFF082BE}"/>
            </a:ext>
          </a:extLst>
        </xdr:cNvPr>
        <xdr:cNvSpPr txBox="1"/>
      </xdr:nvSpPr>
      <xdr:spPr>
        <a:xfrm>
          <a:off x="10515600" y="14608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57186</xdr:rowOff>
    </xdr:from>
    <xdr:to>
      <xdr:col>55</xdr:col>
      <xdr:colOff>50800</xdr:colOff>
      <xdr:row>85</xdr:row>
      <xdr:rowOff>158786</xdr:rowOff>
    </xdr:to>
    <xdr:sp macro="" textlink="">
      <xdr:nvSpPr>
        <xdr:cNvPr id="236" name="フローチャート: 判断 235">
          <a:extLst>
            <a:ext uri="{FF2B5EF4-FFF2-40B4-BE49-F238E27FC236}">
              <a16:creationId xmlns:a16="http://schemas.microsoft.com/office/drawing/2014/main" id="{84395798-2FBD-47AA-AB5F-5E159F66DFA4}"/>
            </a:ext>
          </a:extLst>
        </xdr:cNvPr>
        <xdr:cNvSpPr/>
      </xdr:nvSpPr>
      <xdr:spPr>
        <a:xfrm>
          <a:off x="10426700" y="1463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71882</xdr:rowOff>
    </xdr:from>
    <xdr:to>
      <xdr:col>50</xdr:col>
      <xdr:colOff>165100</xdr:colOff>
      <xdr:row>86</xdr:row>
      <xdr:rowOff>2032</xdr:rowOff>
    </xdr:to>
    <xdr:sp macro="" textlink="">
      <xdr:nvSpPr>
        <xdr:cNvPr id="237" name="フローチャート: 判断 236">
          <a:extLst>
            <a:ext uri="{FF2B5EF4-FFF2-40B4-BE49-F238E27FC236}">
              <a16:creationId xmlns:a16="http://schemas.microsoft.com/office/drawing/2014/main" id="{A5F0B49A-41D6-4FBD-B31A-EFE46A7D5DEC}"/>
            </a:ext>
          </a:extLst>
        </xdr:cNvPr>
        <xdr:cNvSpPr/>
      </xdr:nvSpPr>
      <xdr:spPr>
        <a:xfrm>
          <a:off x="9588500" y="1464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238" name="フローチャート: 判断 237">
          <a:extLst>
            <a:ext uri="{FF2B5EF4-FFF2-40B4-BE49-F238E27FC236}">
              <a16:creationId xmlns:a16="http://schemas.microsoft.com/office/drawing/2014/main" id="{8FF69F55-B21B-43B2-A59F-8B4F9ABA44BC}"/>
            </a:ext>
          </a:extLst>
        </xdr:cNvPr>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92129</xdr:rowOff>
    </xdr:from>
    <xdr:to>
      <xdr:col>41</xdr:col>
      <xdr:colOff>101600</xdr:colOff>
      <xdr:row>86</xdr:row>
      <xdr:rowOff>22279</xdr:rowOff>
    </xdr:to>
    <xdr:sp macro="" textlink="">
      <xdr:nvSpPr>
        <xdr:cNvPr id="239" name="フローチャート: 判断 238">
          <a:extLst>
            <a:ext uri="{FF2B5EF4-FFF2-40B4-BE49-F238E27FC236}">
              <a16:creationId xmlns:a16="http://schemas.microsoft.com/office/drawing/2014/main" id="{7FBB97EB-7F81-457D-B4F1-3AFBAA109D4D}"/>
            </a:ext>
          </a:extLst>
        </xdr:cNvPr>
        <xdr:cNvSpPr/>
      </xdr:nvSpPr>
      <xdr:spPr>
        <a:xfrm>
          <a:off x="7810500" y="1466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86578</xdr:rowOff>
    </xdr:from>
    <xdr:to>
      <xdr:col>36</xdr:col>
      <xdr:colOff>165100</xdr:colOff>
      <xdr:row>86</xdr:row>
      <xdr:rowOff>16728</xdr:rowOff>
    </xdr:to>
    <xdr:sp macro="" textlink="">
      <xdr:nvSpPr>
        <xdr:cNvPr id="240" name="フローチャート: 判断 239">
          <a:extLst>
            <a:ext uri="{FF2B5EF4-FFF2-40B4-BE49-F238E27FC236}">
              <a16:creationId xmlns:a16="http://schemas.microsoft.com/office/drawing/2014/main" id="{4FC087FB-F4A7-4256-9ED3-55A7C802EFA3}"/>
            </a:ext>
          </a:extLst>
        </xdr:cNvPr>
        <xdr:cNvSpPr/>
      </xdr:nvSpPr>
      <xdr:spPr>
        <a:xfrm>
          <a:off x="6921500" y="1465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EA54BB0E-A7A8-4426-8B3D-451C5C9EC44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9021B303-FBB2-4FDF-B038-E3CB8A5297C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EFB5EC3D-0863-4647-A584-FB88BCC2BEE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9928C3B0-753E-4B2F-B420-8B61C958F4F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39B75C18-C59E-4ED0-B5F5-9F956282B76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119887</xdr:rowOff>
    </xdr:from>
    <xdr:to>
      <xdr:col>55</xdr:col>
      <xdr:colOff>50800</xdr:colOff>
      <xdr:row>85</xdr:row>
      <xdr:rowOff>50037</xdr:rowOff>
    </xdr:to>
    <xdr:sp macro="" textlink="">
      <xdr:nvSpPr>
        <xdr:cNvPr id="246" name="楕円 245">
          <a:extLst>
            <a:ext uri="{FF2B5EF4-FFF2-40B4-BE49-F238E27FC236}">
              <a16:creationId xmlns:a16="http://schemas.microsoft.com/office/drawing/2014/main" id="{D2124E2D-22B5-4119-A95C-655EB98D9BB1}"/>
            </a:ext>
          </a:extLst>
        </xdr:cNvPr>
        <xdr:cNvSpPr/>
      </xdr:nvSpPr>
      <xdr:spPr>
        <a:xfrm>
          <a:off x="104267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142764</xdr:rowOff>
    </xdr:from>
    <xdr:ext cx="469744" cy="259045"/>
    <xdr:sp macro="" textlink="">
      <xdr:nvSpPr>
        <xdr:cNvPr id="247" name="【福祉施設】&#10;一人当たり面積該当値テキスト">
          <a:extLst>
            <a:ext uri="{FF2B5EF4-FFF2-40B4-BE49-F238E27FC236}">
              <a16:creationId xmlns:a16="http://schemas.microsoft.com/office/drawing/2014/main" id="{507C653B-8210-4AFA-B5A5-0BA57DBA8FDF}"/>
            </a:ext>
          </a:extLst>
        </xdr:cNvPr>
        <xdr:cNvSpPr txBox="1"/>
      </xdr:nvSpPr>
      <xdr:spPr>
        <a:xfrm>
          <a:off x="10515600" y="1437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124786</xdr:rowOff>
    </xdr:from>
    <xdr:to>
      <xdr:col>50</xdr:col>
      <xdr:colOff>165100</xdr:colOff>
      <xdr:row>85</xdr:row>
      <xdr:rowOff>54936</xdr:rowOff>
    </xdr:to>
    <xdr:sp macro="" textlink="">
      <xdr:nvSpPr>
        <xdr:cNvPr id="248" name="楕円 247">
          <a:extLst>
            <a:ext uri="{FF2B5EF4-FFF2-40B4-BE49-F238E27FC236}">
              <a16:creationId xmlns:a16="http://schemas.microsoft.com/office/drawing/2014/main" id="{723AC37C-9932-4CDD-941A-7127298DD2B5}"/>
            </a:ext>
          </a:extLst>
        </xdr:cNvPr>
        <xdr:cNvSpPr/>
      </xdr:nvSpPr>
      <xdr:spPr>
        <a:xfrm>
          <a:off x="9588500" y="1452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170687</xdr:rowOff>
    </xdr:from>
    <xdr:to>
      <xdr:col>55</xdr:col>
      <xdr:colOff>0</xdr:colOff>
      <xdr:row>85</xdr:row>
      <xdr:rowOff>4136</xdr:rowOff>
    </xdr:to>
    <xdr:cxnSp macro="">
      <xdr:nvCxnSpPr>
        <xdr:cNvPr id="249" name="直線コネクタ 248">
          <a:extLst>
            <a:ext uri="{FF2B5EF4-FFF2-40B4-BE49-F238E27FC236}">
              <a16:creationId xmlns:a16="http://schemas.microsoft.com/office/drawing/2014/main" id="{A06F25BC-0783-43C7-82E3-AB7C019A5F40}"/>
            </a:ext>
          </a:extLst>
        </xdr:cNvPr>
        <xdr:cNvCxnSpPr/>
      </xdr:nvCxnSpPr>
      <xdr:spPr>
        <a:xfrm flipV="1">
          <a:off x="9639300" y="1457248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135889</xdr:rowOff>
    </xdr:from>
    <xdr:to>
      <xdr:col>46</xdr:col>
      <xdr:colOff>38100</xdr:colOff>
      <xdr:row>85</xdr:row>
      <xdr:rowOff>66039</xdr:rowOff>
    </xdr:to>
    <xdr:sp macro="" textlink="">
      <xdr:nvSpPr>
        <xdr:cNvPr id="250" name="楕円 249">
          <a:extLst>
            <a:ext uri="{FF2B5EF4-FFF2-40B4-BE49-F238E27FC236}">
              <a16:creationId xmlns:a16="http://schemas.microsoft.com/office/drawing/2014/main" id="{3ACF5607-EA98-4A63-9D4D-D5ED74DD0648}"/>
            </a:ext>
          </a:extLst>
        </xdr:cNvPr>
        <xdr:cNvSpPr/>
      </xdr:nvSpPr>
      <xdr:spPr>
        <a:xfrm>
          <a:off x="8699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4136</xdr:rowOff>
    </xdr:from>
    <xdr:to>
      <xdr:col>50</xdr:col>
      <xdr:colOff>114300</xdr:colOff>
      <xdr:row>85</xdr:row>
      <xdr:rowOff>15239</xdr:rowOff>
    </xdr:to>
    <xdr:cxnSp macro="">
      <xdr:nvCxnSpPr>
        <xdr:cNvPr id="251" name="直線コネクタ 250">
          <a:extLst>
            <a:ext uri="{FF2B5EF4-FFF2-40B4-BE49-F238E27FC236}">
              <a16:creationId xmlns:a16="http://schemas.microsoft.com/office/drawing/2014/main" id="{72B90D32-4D55-47DA-83B0-9F4937D9B75A}"/>
            </a:ext>
          </a:extLst>
        </xdr:cNvPr>
        <xdr:cNvCxnSpPr/>
      </xdr:nvCxnSpPr>
      <xdr:spPr>
        <a:xfrm flipV="1">
          <a:off x="8750300" y="14577386"/>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164609</xdr:rowOff>
    </xdr:from>
    <xdr:ext cx="469744" cy="259045"/>
    <xdr:sp macro="" textlink="">
      <xdr:nvSpPr>
        <xdr:cNvPr id="252" name="n_1aveValue【福祉施設】&#10;一人当たり面積">
          <a:extLst>
            <a:ext uri="{FF2B5EF4-FFF2-40B4-BE49-F238E27FC236}">
              <a16:creationId xmlns:a16="http://schemas.microsoft.com/office/drawing/2014/main" id="{06CC7731-A257-4CF7-AC35-06E982C1FDB3}"/>
            </a:ext>
          </a:extLst>
        </xdr:cNvPr>
        <xdr:cNvSpPr txBox="1"/>
      </xdr:nvSpPr>
      <xdr:spPr>
        <a:xfrm>
          <a:off x="9391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253" name="n_2aveValue【福祉施設】&#10;一人当たり面積">
          <a:extLst>
            <a:ext uri="{FF2B5EF4-FFF2-40B4-BE49-F238E27FC236}">
              <a16:creationId xmlns:a16="http://schemas.microsoft.com/office/drawing/2014/main" id="{8FADB2AC-53F3-4C0F-8EA0-B06FA3DCE608}"/>
            </a:ext>
          </a:extLst>
        </xdr:cNvPr>
        <xdr:cNvSpPr txBox="1"/>
      </xdr:nvSpPr>
      <xdr:spPr>
        <a:xfrm>
          <a:off x="85154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38806</xdr:rowOff>
    </xdr:from>
    <xdr:ext cx="469744" cy="259045"/>
    <xdr:sp macro="" textlink="">
      <xdr:nvSpPr>
        <xdr:cNvPr id="254" name="n_3aveValue【福祉施設】&#10;一人当たり面積">
          <a:extLst>
            <a:ext uri="{FF2B5EF4-FFF2-40B4-BE49-F238E27FC236}">
              <a16:creationId xmlns:a16="http://schemas.microsoft.com/office/drawing/2014/main" id="{4BB988BC-BAE4-4FF5-91C4-5C2FA162096C}"/>
            </a:ext>
          </a:extLst>
        </xdr:cNvPr>
        <xdr:cNvSpPr txBox="1"/>
      </xdr:nvSpPr>
      <xdr:spPr>
        <a:xfrm>
          <a:off x="7626427" y="1444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33255</xdr:rowOff>
    </xdr:from>
    <xdr:ext cx="469744" cy="259045"/>
    <xdr:sp macro="" textlink="">
      <xdr:nvSpPr>
        <xdr:cNvPr id="255" name="n_4aveValue【福祉施設】&#10;一人当たり面積">
          <a:extLst>
            <a:ext uri="{FF2B5EF4-FFF2-40B4-BE49-F238E27FC236}">
              <a16:creationId xmlns:a16="http://schemas.microsoft.com/office/drawing/2014/main" id="{496FB69D-5F13-4073-83AE-334590BBA2BD}"/>
            </a:ext>
          </a:extLst>
        </xdr:cNvPr>
        <xdr:cNvSpPr txBox="1"/>
      </xdr:nvSpPr>
      <xdr:spPr>
        <a:xfrm>
          <a:off x="6737427" y="1443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71463</xdr:rowOff>
    </xdr:from>
    <xdr:ext cx="469744" cy="259045"/>
    <xdr:sp macro="" textlink="">
      <xdr:nvSpPr>
        <xdr:cNvPr id="256" name="n_1mainValue【福祉施設】&#10;一人当たり面積">
          <a:extLst>
            <a:ext uri="{FF2B5EF4-FFF2-40B4-BE49-F238E27FC236}">
              <a16:creationId xmlns:a16="http://schemas.microsoft.com/office/drawing/2014/main" id="{0E6C2633-C675-4ECB-92E8-2626539861E7}"/>
            </a:ext>
          </a:extLst>
        </xdr:cNvPr>
        <xdr:cNvSpPr txBox="1"/>
      </xdr:nvSpPr>
      <xdr:spPr>
        <a:xfrm>
          <a:off x="9391727" y="1430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82566</xdr:rowOff>
    </xdr:from>
    <xdr:ext cx="469744" cy="259045"/>
    <xdr:sp macro="" textlink="">
      <xdr:nvSpPr>
        <xdr:cNvPr id="257" name="n_2mainValue【福祉施設】&#10;一人当たり面積">
          <a:extLst>
            <a:ext uri="{FF2B5EF4-FFF2-40B4-BE49-F238E27FC236}">
              <a16:creationId xmlns:a16="http://schemas.microsoft.com/office/drawing/2014/main" id="{CD4B0FCB-F624-4523-97A7-2313CDA32F64}"/>
            </a:ext>
          </a:extLst>
        </xdr:cNvPr>
        <xdr:cNvSpPr txBox="1"/>
      </xdr:nvSpPr>
      <xdr:spPr>
        <a:xfrm>
          <a:off x="8515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a:extLst>
            <a:ext uri="{FF2B5EF4-FFF2-40B4-BE49-F238E27FC236}">
              <a16:creationId xmlns:a16="http://schemas.microsoft.com/office/drawing/2014/main" id="{CC66068D-A62B-4F5C-BBFC-739B65FEA07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a:extLst>
            <a:ext uri="{FF2B5EF4-FFF2-40B4-BE49-F238E27FC236}">
              <a16:creationId xmlns:a16="http://schemas.microsoft.com/office/drawing/2014/main" id="{B60B0919-F52C-4502-802A-08935388C4B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a:extLst>
            <a:ext uri="{FF2B5EF4-FFF2-40B4-BE49-F238E27FC236}">
              <a16:creationId xmlns:a16="http://schemas.microsoft.com/office/drawing/2014/main" id="{7924687E-C964-4FB3-A9A6-BDEF4B8AA6D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a:extLst>
            <a:ext uri="{FF2B5EF4-FFF2-40B4-BE49-F238E27FC236}">
              <a16:creationId xmlns:a16="http://schemas.microsoft.com/office/drawing/2014/main" id="{C6D4A2EA-7086-4CC0-A8C3-E2D5E2C93E5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a:extLst>
            <a:ext uri="{FF2B5EF4-FFF2-40B4-BE49-F238E27FC236}">
              <a16:creationId xmlns:a16="http://schemas.microsoft.com/office/drawing/2014/main" id="{496BC596-0D6F-43FA-AC71-AD39270284C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a:extLst>
            <a:ext uri="{FF2B5EF4-FFF2-40B4-BE49-F238E27FC236}">
              <a16:creationId xmlns:a16="http://schemas.microsoft.com/office/drawing/2014/main" id="{E90AFFEE-7CE0-408A-BBFD-DBBFC6072CC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a:extLst>
            <a:ext uri="{FF2B5EF4-FFF2-40B4-BE49-F238E27FC236}">
              <a16:creationId xmlns:a16="http://schemas.microsoft.com/office/drawing/2014/main" id="{E58DBA9D-DCCE-4596-8726-AC5A868EBE2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a:extLst>
            <a:ext uri="{FF2B5EF4-FFF2-40B4-BE49-F238E27FC236}">
              <a16:creationId xmlns:a16="http://schemas.microsoft.com/office/drawing/2014/main" id="{B39E6701-C540-4BB0-93B1-73401C3F353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6" name="正方形/長方形 265">
          <a:extLst>
            <a:ext uri="{FF2B5EF4-FFF2-40B4-BE49-F238E27FC236}">
              <a16:creationId xmlns:a16="http://schemas.microsoft.com/office/drawing/2014/main" id="{7AD744DE-5475-4CBE-BFD3-A177EB9EB7D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7" name="正方形/長方形 266">
          <a:extLst>
            <a:ext uri="{FF2B5EF4-FFF2-40B4-BE49-F238E27FC236}">
              <a16:creationId xmlns:a16="http://schemas.microsoft.com/office/drawing/2014/main" id="{3BCAE94F-6ADB-4C90-A37D-06E678A0852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8" name="正方形/長方形 267">
          <a:extLst>
            <a:ext uri="{FF2B5EF4-FFF2-40B4-BE49-F238E27FC236}">
              <a16:creationId xmlns:a16="http://schemas.microsoft.com/office/drawing/2014/main" id="{E4C653FA-63C4-4F3A-834B-ECB6737BC30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9" name="正方形/長方形 268">
          <a:extLst>
            <a:ext uri="{FF2B5EF4-FFF2-40B4-BE49-F238E27FC236}">
              <a16:creationId xmlns:a16="http://schemas.microsoft.com/office/drawing/2014/main" id="{DC4D1500-C7F2-4BB5-8C99-32A7148BB5F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0" name="正方形/長方形 269">
          <a:extLst>
            <a:ext uri="{FF2B5EF4-FFF2-40B4-BE49-F238E27FC236}">
              <a16:creationId xmlns:a16="http://schemas.microsoft.com/office/drawing/2014/main" id="{F8CA00DF-6C15-4820-8504-7AB9E4074E2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1" name="正方形/長方形 270">
          <a:extLst>
            <a:ext uri="{FF2B5EF4-FFF2-40B4-BE49-F238E27FC236}">
              <a16:creationId xmlns:a16="http://schemas.microsoft.com/office/drawing/2014/main" id="{7B9CA20F-B2B0-4FC6-8ABC-BC676760014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2" name="正方形/長方形 271">
          <a:extLst>
            <a:ext uri="{FF2B5EF4-FFF2-40B4-BE49-F238E27FC236}">
              <a16:creationId xmlns:a16="http://schemas.microsoft.com/office/drawing/2014/main" id="{B45123A0-40FE-4E96-A86E-45CEC50B511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3" name="正方形/長方形 272">
          <a:extLst>
            <a:ext uri="{FF2B5EF4-FFF2-40B4-BE49-F238E27FC236}">
              <a16:creationId xmlns:a16="http://schemas.microsoft.com/office/drawing/2014/main" id="{8CE098DD-A3A6-4B8F-B7A7-31329D58BED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4" name="正方形/長方形 273">
          <a:extLst>
            <a:ext uri="{FF2B5EF4-FFF2-40B4-BE49-F238E27FC236}">
              <a16:creationId xmlns:a16="http://schemas.microsoft.com/office/drawing/2014/main" id="{75271E5C-10A7-4F8B-99E9-72F8156FF72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5" name="正方形/長方形 274">
          <a:extLst>
            <a:ext uri="{FF2B5EF4-FFF2-40B4-BE49-F238E27FC236}">
              <a16:creationId xmlns:a16="http://schemas.microsoft.com/office/drawing/2014/main" id="{09506382-2CC7-42D5-A4EA-3F52B644BC5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6" name="正方形/長方形 275">
          <a:extLst>
            <a:ext uri="{FF2B5EF4-FFF2-40B4-BE49-F238E27FC236}">
              <a16:creationId xmlns:a16="http://schemas.microsoft.com/office/drawing/2014/main" id="{5B39E3FC-BC05-44AB-AB85-183629A8380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7" name="正方形/長方形 276">
          <a:extLst>
            <a:ext uri="{FF2B5EF4-FFF2-40B4-BE49-F238E27FC236}">
              <a16:creationId xmlns:a16="http://schemas.microsoft.com/office/drawing/2014/main" id="{A69DCB41-9738-46BC-8A68-68DB9847B57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8" name="正方形/長方形 277">
          <a:extLst>
            <a:ext uri="{FF2B5EF4-FFF2-40B4-BE49-F238E27FC236}">
              <a16:creationId xmlns:a16="http://schemas.microsoft.com/office/drawing/2014/main" id="{54D2CE53-6AAF-4B7E-ACF2-136921D468F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9" name="正方形/長方形 278">
          <a:extLst>
            <a:ext uri="{FF2B5EF4-FFF2-40B4-BE49-F238E27FC236}">
              <a16:creationId xmlns:a16="http://schemas.microsoft.com/office/drawing/2014/main" id="{C8BCF566-C1E9-47C4-9D27-C1E76A50930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0" name="正方形/長方形 279">
          <a:extLst>
            <a:ext uri="{FF2B5EF4-FFF2-40B4-BE49-F238E27FC236}">
              <a16:creationId xmlns:a16="http://schemas.microsoft.com/office/drawing/2014/main" id="{2CD94132-D402-4693-920A-D71CC392560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1" name="正方形/長方形 280">
          <a:extLst>
            <a:ext uri="{FF2B5EF4-FFF2-40B4-BE49-F238E27FC236}">
              <a16:creationId xmlns:a16="http://schemas.microsoft.com/office/drawing/2014/main" id="{5C9CB2EA-8E6D-4C7F-B3B5-92B827C1AD5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2" name="テキスト ボックス 281">
          <a:extLst>
            <a:ext uri="{FF2B5EF4-FFF2-40B4-BE49-F238E27FC236}">
              <a16:creationId xmlns:a16="http://schemas.microsoft.com/office/drawing/2014/main" id="{D90EA21B-C8D6-433E-8BFA-0E3178CF77A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3" name="直線コネクタ 282">
          <a:extLst>
            <a:ext uri="{FF2B5EF4-FFF2-40B4-BE49-F238E27FC236}">
              <a16:creationId xmlns:a16="http://schemas.microsoft.com/office/drawing/2014/main" id="{CCF9E2F4-2EDB-4D7D-91E0-CDC6EF74EDB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4" name="テキスト ボックス 283">
          <a:extLst>
            <a:ext uri="{FF2B5EF4-FFF2-40B4-BE49-F238E27FC236}">
              <a16:creationId xmlns:a16="http://schemas.microsoft.com/office/drawing/2014/main" id="{512D402B-78AB-4ACF-B315-32AA66D563B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85" name="直線コネクタ 284">
          <a:extLst>
            <a:ext uri="{FF2B5EF4-FFF2-40B4-BE49-F238E27FC236}">
              <a16:creationId xmlns:a16="http://schemas.microsoft.com/office/drawing/2014/main" id="{B635E0AA-3D35-488E-BAD3-E40111A14FE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86" name="テキスト ボックス 285">
          <a:extLst>
            <a:ext uri="{FF2B5EF4-FFF2-40B4-BE49-F238E27FC236}">
              <a16:creationId xmlns:a16="http://schemas.microsoft.com/office/drawing/2014/main" id="{DE1D0F26-FC6B-4ED4-88AA-9A09304CF67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7" name="直線コネクタ 286">
          <a:extLst>
            <a:ext uri="{FF2B5EF4-FFF2-40B4-BE49-F238E27FC236}">
              <a16:creationId xmlns:a16="http://schemas.microsoft.com/office/drawing/2014/main" id="{C6F1246D-F3B5-4E36-9827-0BE5CC56896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8" name="テキスト ボックス 287">
          <a:extLst>
            <a:ext uri="{FF2B5EF4-FFF2-40B4-BE49-F238E27FC236}">
              <a16:creationId xmlns:a16="http://schemas.microsoft.com/office/drawing/2014/main" id="{E12AD9F9-9279-4984-A7E2-06AF563A2A0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9" name="直線コネクタ 288">
          <a:extLst>
            <a:ext uri="{FF2B5EF4-FFF2-40B4-BE49-F238E27FC236}">
              <a16:creationId xmlns:a16="http://schemas.microsoft.com/office/drawing/2014/main" id="{69E238CC-635B-4D92-AD65-2593D626204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0" name="テキスト ボックス 289">
          <a:extLst>
            <a:ext uri="{FF2B5EF4-FFF2-40B4-BE49-F238E27FC236}">
              <a16:creationId xmlns:a16="http://schemas.microsoft.com/office/drawing/2014/main" id="{1E4920F5-A588-418E-9368-4172E520DC8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1" name="直線コネクタ 290">
          <a:extLst>
            <a:ext uri="{FF2B5EF4-FFF2-40B4-BE49-F238E27FC236}">
              <a16:creationId xmlns:a16="http://schemas.microsoft.com/office/drawing/2014/main" id="{E77C45EB-5BA3-4A6C-A60F-BD2E05D5CAF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2" name="テキスト ボックス 291">
          <a:extLst>
            <a:ext uri="{FF2B5EF4-FFF2-40B4-BE49-F238E27FC236}">
              <a16:creationId xmlns:a16="http://schemas.microsoft.com/office/drawing/2014/main" id="{5064776C-3C26-4F8D-B000-17E06C9418F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3" name="直線コネクタ 292">
          <a:extLst>
            <a:ext uri="{FF2B5EF4-FFF2-40B4-BE49-F238E27FC236}">
              <a16:creationId xmlns:a16="http://schemas.microsoft.com/office/drawing/2014/main" id="{FCEA82E6-3D47-4798-8F0E-AAB4495B97C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4" name="テキスト ボックス 293">
          <a:extLst>
            <a:ext uri="{FF2B5EF4-FFF2-40B4-BE49-F238E27FC236}">
              <a16:creationId xmlns:a16="http://schemas.microsoft.com/office/drawing/2014/main" id="{EE8DE3C2-58CD-48AD-B969-5A795C7EB39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5" name="直線コネクタ 294">
          <a:extLst>
            <a:ext uri="{FF2B5EF4-FFF2-40B4-BE49-F238E27FC236}">
              <a16:creationId xmlns:a16="http://schemas.microsoft.com/office/drawing/2014/main" id="{26DAB9F5-9301-4A87-9543-BC7E66F674E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96" name="テキスト ボックス 295">
          <a:extLst>
            <a:ext uri="{FF2B5EF4-FFF2-40B4-BE49-F238E27FC236}">
              <a16:creationId xmlns:a16="http://schemas.microsoft.com/office/drawing/2014/main" id="{C773C8FD-4DA1-4AEE-8CA8-4CCA6960AED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7" name="直線コネクタ 296">
          <a:extLst>
            <a:ext uri="{FF2B5EF4-FFF2-40B4-BE49-F238E27FC236}">
              <a16:creationId xmlns:a16="http://schemas.microsoft.com/office/drawing/2014/main" id="{61E69819-B9AB-43B7-BAD8-CB23C9EC6E3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一般廃棄物処理施設】&#10;有形固定資産減価償却率グラフ枠">
          <a:extLst>
            <a:ext uri="{FF2B5EF4-FFF2-40B4-BE49-F238E27FC236}">
              <a16:creationId xmlns:a16="http://schemas.microsoft.com/office/drawing/2014/main" id="{3E05544C-8C49-4BD9-A373-03415789FAD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299" name="直線コネクタ 298">
          <a:extLst>
            <a:ext uri="{FF2B5EF4-FFF2-40B4-BE49-F238E27FC236}">
              <a16:creationId xmlns:a16="http://schemas.microsoft.com/office/drawing/2014/main" id="{859F563C-28CD-47DD-91BB-BF1D66C1ABCE}"/>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00" name="【一般廃棄物処理施設】&#10;有形固定資産減価償却率最小値テキスト">
          <a:extLst>
            <a:ext uri="{FF2B5EF4-FFF2-40B4-BE49-F238E27FC236}">
              <a16:creationId xmlns:a16="http://schemas.microsoft.com/office/drawing/2014/main" id="{9AAC9806-D9A9-4D29-A78D-F8D147AA4F32}"/>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01" name="直線コネクタ 300">
          <a:extLst>
            <a:ext uri="{FF2B5EF4-FFF2-40B4-BE49-F238E27FC236}">
              <a16:creationId xmlns:a16="http://schemas.microsoft.com/office/drawing/2014/main" id="{C2B80D75-8EB2-4645-9BB8-CF0F6E87D4FD}"/>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302" name="【一般廃棄物処理施設】&#10;有形固定資産減価償却率最大値テキスト">
          <a:extLst>
            <a:ext uri="{FF2B5EF4-FFF2-40B4-BE49-F238E27FC236}">
              <a16:creationId xmlns:a16="http://schemas.microsoft.com/office/drawing/2014/main" id="{C0FD1747-9320-45D9-B5B5-B79BADED8079}"/>
            </a:ext>
          </a:extLst>
        </xdr:cNvPr>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303" name="直線コネクタ 302">
          <a:extLst>
            <a:ext uri="{FF2B5EF4-FFF2-40B4-BE49-F238E27FC236}">
              <a16:creationId xmlns:a16="http://schemas.microsoft.com/office/drawing/2014/main" id="{66E1F405-5750-4CDE-BA25-31C51B5D7EAE}"/>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139717</xdr:rowOff>
    </xdr:from>
    <xdr:ext cx="405111" cy="259045"/>
    <xdr:sp macro="" textlink="">
      <xdr:nvSpPr>
        <xdr:cNvPr id="304" name="【一般廃棄物処理施設】&#10;有形固定資産減価償却率平均値テキスト">
          <a:extLst>
            <a:ext uri="{FF2B5EF4-FFF2-40B4-BE49-F238E27FC236}">
              <a16:creationId xmlns:a16="http://schemas.microsoft.com/office/drawing/2014/main" id="{A0BA65EC-CDF9-474B-93C0-782570A3901A}"/>
            </a:ext>
          </a:extLst>
        </xdr:cNvPr>
        <xdr:cNvSpPr txBox="1"/>
      </xdr:nvSpPr>
      <xdr:spPr>
        <a:xfrm>
          <a:off x="16357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305" name="フローチャート: 判断 304">
          <a:extLst>
            <a:ext uri="{FF2B5EF4-FFF2-40B4-BE49-F238E27FC236}">
              <a16:creationId xmlns:a16="http://schemas.microsoft.com/office/drawing/2014/main" id="{7EAA92AD-A96C-4940-80A8-18C4E4E7B6CE}"/>
            </a:ext>
          </a:extLst>
        </xdr:cNvPr>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306" name="フローチャート: 判断 305">
          <a:extLst>
            <a:ext uri="{FF2B5EF4-FFF2-40B4-BE49-F238E27FC236}">
              <a16:creationId xmlns:a16="http://schemas.microsoft.com/office/drawing/2014/main" id="{73276FEF-0C14-483A-BA0D-3523AC5DCE80}"/>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12337</xdr:rowOff>
    </xdr:from>
    <xdr:to>
      <xdr:col>76</xdr:col>
      <xdr:colOff>165100</xdr:colOff>
      <xdr:row>39</xdr:row>
      <xdr:rowOff>113937</xdr:rowOff>
    </xdr:to>
    <xdr:sp macro="" textlink="">
      <xdr:nvSpPr>
        <xdr:cNvPr id="307" name="フローチャート: 判断 306">
          <a:extLst>
            <a:ext uri="{FF2B5EF4-FFF2-40B4-BE49-F238E27FC236}">
              <a16:creationId xmlns:a16="http://schemas.microsoft.com/office/drawing/2014/main" id="{26CF1748-084E-4CAA-85A7-07C46AA4E994}"/>
            </a:ext>
          </a:extLst>
        </xdr:cNvPr>
        <xdr:cNvSpPr/>
      </xdr:nvSpPr>
      <xdr:spPr>
        <a:xfrm>
          <a:off x="14541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92347</xdr:rowOff>
    </xdr:from>
    <xdr:to>
      <xdr:col>72</xdr:col>
      <xdr:colOff>38100</xdr:colOff>
      <xdr:row>40</xdr:row>
      <xdr:rowOff>22497</xdr:rowOff>
    </xdr:to>
    <xdr:sp macro="" textlink="">
      <xdr:nvSpPr>
        <xdr:cNvPr id="308" name="フローチャート: 判断 307">
          <a:extLst>
            <a:ext uri="{FF2B5EF4-FFF2-40B4-BE49-F238E27FC236}">
              <a16:creationId xmlns:a16="http://schemas.microsoft.com/office/drawing/2014/main" id="{6B71DBCB-84A7-4226-B0D3-E4A4CD7C7D15}"/>
            </a:ext>
          </a:extLst>
        </xdr:cNvPr>
        <xdr:cNvSpPr/>
      </xdr:nvSpPr>
      <xdr:spPr>
        <a:xfrm>
          <a:off x="13652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139700</xdr:rowOff>
    </xdr:from>
    <xdr:to>
      <xdr:col>67</xdr:col>
      <xdr:colOff>101600</xdr:colOff>
      <xdr:row>39</xdr:row>
      <xdr:rowOff>69850</xdr:rowOff>
    </xdr:to>
    <xdr:sp macro="" textlink="">
      <xdr:nvSpPr>
        <xdr:cNvPr id="309" name="フローチャート: 判断 308">
          <a:extLst>
            <a:ext uri="{FF2B5EF4-FFF2-40B4-BE49-F238E27FC236}">
              <a16:creationId xmlns:a16="http://schemas.microsoft.com/office/drawing/2014/main" id="{F0ACC426-5641-4786-881B-E2DCC73E050F}"/>
            </a:ext>
          </a:extLst>
        </xdr:cNvPr>
        <xdr:cNvSpPr/>
      </xdr:nvSpPr>
      <xdr:spPr>
        <a:xfrm>
          <a:off x="1276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BED34EA2-8E6F-42BD-8830-E297F655925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656F002A-9C64-4CA2-A742-66316C1866D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09EC24AA-D2C0-482B-B348-F87BD475F61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3" name="テキスト ボックス 312">
          <a:extLst>
            <a:ext uri="{FF2B5EF4-FFF2-40B4-BE49-F238E27FC236}">
              <a16:creationId xmlns:a16="http://schemas.microsoft.com/office/drawing/2014/main" id="{1F584FFA-B636-4822-A7B5-3E6B193A9FF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1641C129-B071-4CE1-8505-AB8B95ABFC2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56424</xdr:rowOff>
    </xdr:from>
    <xdr:to>
      <xdr:col>85</xdr:col>
      <xdr:colOff>177800</xdr:colOff>
      <xdr:row>39</xdr:row>
      <xdr:rowOff>158024</xdr:rowOff>
    </xdr:to>
    <xdr:sp macro="" textlink="">
      <xdr:nvSpPr>
        <xdr:cNvPr id="315" name="楕円 314">
          <a:extLst>
            <a:ext uri="{FF2B5EF4-FFF2-40B4-BE49-F238E27FC236}">
              <a16:creationId xmlns:a16="http://schemas.microsoft.com/office/drawing/2014/main" id="{A56B9EAA-0D98-44E1-AAD3-7BF7AAE0A142}"/>
            </a:ext>
          </a:extLst>
        </xdr:cNvPr>
        <xdr:cNvSpPr/>
      </xdr:nvSpPr>
      <xdr:spPr>
        <a:xfrm>
          <a:off x="162687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34851</xdr:rowOff>
    </xdr:from>
    <xdr:ext cx="405111" cy="259045"/>
    <xdr:sp macro="" textlink="">
      <xdr:nvSpPr>
        <xdr:cNvPr id="316" name="【一般廃棄物処理施設】&#10;有形固定資産減価償却率該当値テキスト">
          <a:extLst>
            <a:ext uri="{FF2B5EF4-FFF2-40B4-BE49-F238E27FC236}">
              <a16:creationId xmlns:a16="http://schemas.microsoft.com/office/drawing/2014/main" id="{1239EDAF-6814-4ACA-B68B-8E9C3C6DB75E}"/>
            </a:ext>
          </a:extLst>
        </xdr:cNvPr>
        <xdr:cNvSpPr txBox="1"/>
      </xdr:nvSpPr>
      <xdr:spPr>
        <a:xfrm>
          <a:off x="16357600"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10704</xdr:rowOff>
    </xdr:from>
    <xdr:to>
      <xdr:col>81</xdr:col>
      <xdr:colOff>101600</xdr:colOff>
      <xdr:row>39</xdr:row>
      <xdr:rowOff>112304</xdr:rowOff>
    </xdr:to>
    <xdr:sp macro="" textlink="">
      <xdr:nvSpPr>
        <xdr:cNvPr id="317" name="楕円 316">
          <a:extLst>
            <a:ext uri="{FF2B5EF4-FFF2-40B4-BE49-F238E27FC236}">
              <a16:creationId xmlns:a16="http://schemas.microsoft.com/office/drawing/2014/main" id="{DC699CF3-0FFE-4260-9B7F-F3FF7B9BCE52}"/>
            </a:ext>
          </a:extLst>
        </xdr:cNvPr>
        <xdr:cNvSpPr/>
      </xdr:nvSpPr>
      <xdr:spPr>
        <a:xfrm>
          <a:off x="15430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61504</xdr:rowOff>
    </xdr:from>
    <xdr:to>
      <xdr:col>85</xdr:col>
      <xdr:colOff>127000</xdr:colOff>
      <xdr:row>39</xdr:row>
      <xdr:rowOff>107224</xdr:rowOff>
    </xdr:to>
    <xdr:cxnSp macro="">
      <xdr:nvCxnSpPr>
        <xdr:cNvPr id="318" name="直線コネクタ 317">
          <a:extLst>
            <a:ext uri="{FF2B5EF4-FFF2-40B4-BE49-F238E27FC236}">
              <a16:creationId xmlns:a16="http://schemas.microsoft.com/office/drawing/2014/main" id="{CE506BB0-DDBA-4960-BC28-19DFB0EC600F}"/>
            </a:ext>
          </a:extLst>
        </xdr:cNvPr>
        <xdr:cNvCxnSpPr/>
      </xdr:nvCxnSpPr>
      <xdr:spPr>
        <a:xfrm>
          <a:off x="15481300" y="674805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93980</xdr:rowOff>
    </xdr:from>
    <xdr:to>
      <xdr:col>76</xdr:col>
      <xdr:colOff>165100</xdr:colOff>
      <xdr:row>42</xdr:row>
      <xdr:rowOff>24130</xdr:rowOff>
    </xdr:to>
    <xdr:sp macro="" textlink="">
      <xdr:nvSpPr>
        <xdr:cNvPr id="319" name="楕円 318">
          <a:extLst>
            <a:ext uri="{FF2B5EF4-FFF2-40B4-BE49-F238E27FC236}">
              <a16:creationId xmlns:a16="http://schemas.microsoft.com/office/drawing/2014/main" id="{74DF48B0-AC80-4D1F-8C03-454232EF0F62}"/>
            </a:ext>
          </a:extLst>
        </xdr:cNvPr>
        <xdr:cNvSpPr/>
      </xdr:nvSpPr>
      <xdr:spPr>
        <a:xfrm>
          <a:off x="14541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61504</xdr:rowOff>
    </xdr:from>
    <xdr:to>
      <xdr:col>81</xdr:col>
      <xdr:colOff>50800</xdr:colOff>
      <xdr:row>41</xdr:row>
      <xdr:rowOff>144780</xdr:rowOff>
    </xdr:to>
    <xdr:cxnSp macro="">
      <xdr:nvCxnSpPr>
        <xdr:cNvPr id="320" name="直線コネクタ 319">
          <a:extLst>
            <a:ext uri="{FF2B5EF4-FFF2-40B4-BE49-F238E27FC236}">
              <a16:creationId xmlns:a16="http://schemas.microsoft.com/office/drawing/2014/main" id="{4CB07EC2-ABB3-4E7E-AAD8-52C87285D6C3}"/>
            </a:ext>
          </a:extLst>
        </xdr:cNvPr>
        <xdr:cNvCxnSpPr/>
      </xdr:nvCxnSpPr>
      <xdr:spPr>
        <a:xfrm flipV="1">
          <a:off x="14592300" y="6748054"/>
          <a:ext cx="889000" cy="42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321" name="n_1aveValue【一般廃棄物処理施設】&#10;有形固定資産減価償却率">
          <a:extLst>
            <a:ext uri="{FF2B5EF4-FFF2-40B4-BE49-F238E27FC236}">
              <a16:creationId xmlns:a16="http://schemas.microsoft.com/office/drawing/2014/main" id="{DD18991C-F280-4FCC-9D0E-BF49677AEBAF}"/>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130464</xdr:rowOff>
    </xdr:from>
    <xdr:ext cx="405111" cy="259045"/>
    <xdr:sp macro="" textlink="">
      <xdr:nvSpPr>
        <xdr:cNvPr id="322" name="n_2aveValue【一般廃棄物処理施設】&#10;有形固定資産減価償却率">
          <a:extLst>
            <a:ext uri="{FF2B5EF4-FFF2-40B4-BE49-F238E27FC236}">
              <a16:creationId xmlns:a16="http://schemas.microsoft.com/office/drawing/2014/main" id="{FC6669CC-7970-4D56-93B7-8AD030FD92DC}"/>
            </a:ext>
          </a:extLst>
        </xdr:cNvPr>
        <xdr:cNvSpPr txBox="1"/>
      </xdr:nvSpPr>
      <xdr:spPr>
        <a:xfrm>
          <a:off x="14389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39024</xdr:rowOff>
    </xdr:from>
    <xdr:ext cx="405111" cy="259045"/>
    <xdr:sp macro="" textlink="">
      <xdr:nvSpPr>
        <xdr:cNvPr id="323" name="n_3aveValue【一般廃棄物処理施設】&#10;有形固定資産減価償却率">
          <a:extLst>
            <a:ext uri="{FF2B5EF4-FFF2-40B4-BE49-F238E27FC236}">
              <a16:creationId xmlns:a16="http://schemas.microsoft.com/office/drawing/2014/main" id="{7813DF4B-4DC2-4D2B-8A01-A70B382AC96D}"/>
            </a:ext>
          </a:extLst>
        </xdr:cNvPr>
        <xdr:cNvSpPr txBox="1"/>
      </xdr:nvSpPr>
      <xdr:spPr>
        <a:xfrm>
          <a:off x="13500744" y="655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86377</xdr:rowOff>
    </xdr:from>
    <xdr:ext cx="405111" cy="259045"/>
    <xdr:sp macro="" textlink="">
      <xdr:nvSpPr>
        <xdr:cNvPr id="324" name="n_4aveValue【一般廃棄物処理施設】&#10;有形固定資産減価償却率">
          <a:extLst>
            <a:ext uri="{FF2B5EF4-FFF2-40B4-BE49-F238E27FC236}">
              <a16:creationId xmlns:a16="http://schemas.microsoft.com/office/drawing/2014/main" id="{0F14435C-F920-43F4-9337-D2290271AFB7}"/>
            </a:ext>
          </a:extLst>
        </xdr:cNvPr>
        <xdr:cNvSpPr txBox="1"/>
      </xdr:nvSpPr>
      <xdr:spPr>
        <a:xfrm>
          <a:off x="12611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103431</xdr:rowOff>
    </xdr:from>
    <xdr:ext cx="405111" cy="259045"/>
    <xdr:sp macro="" textlink="">
      <xdr:nvSpPr>
        <xdr:cNvPr id="325" name="n_1mainValue【一般廃棄物処理施設】&#10;有形固定資産減価償却率">
          <a:extLst>
            <a:ext uri="{FF2B5EF4-FFF2-40B4-BE49-F238E27FC236}">
              <a16:creationId xmlns:a16="http://schemas.microsoft.com/office/drawing/2014/main" id="{13500E64-EC52-4C0A-BF49-4126398745DE}"/>
            </a:ext>
          </a:extLst>
        </xdr:cNvPr>
        <xdr:cNvSpPr txBox="1"/>
      </xdr:nvSpPr>
      <xdr:spPr>
        <a:xfrm>
          <a:off x="15266044"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15257</xdr:rowOff>
    </xdr:from>
    <xdr:ext cx="405111" cy="259045"/>
    <xdr:sp macro="" textlink="">
      <xdr:nvSpPr>
        <xdr:cNvPr id="326" name="n_2mainValue【一般廃棄物処理施設】&#10;有形固定資産減価償却率">
          <a:extLst>
            <a:ext uri="{FF2B5EF4-FFF2-40B4-BE49-F238E27FC236}">
              <a16:creationId xmlns:a16="http://schemas.microsoft.com/office/drawing/2014/main" id="{20BFD22C-5CEA-44FA-8E97-E5C4C2BE1AB8}"/>
            </a:ext>
          </a:extLst>
        </xdr:cNvPr>
        <xdr:cNvSpPr txBox="1"/>
      </xdr:nvSpPr>
      <xdr:spPr>
        <a:xfrm>
          <a:off x="14389744"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7" name="正方形/長方形 326">
          <a:extLst>
            <a:ext uri="{FF2B5EF4-FFF2-40B4-BE49-F238E27FC236}">
              <a16:creationId xmlns:a16="http://schemas.microsoft.com/office/drawing/2014/main" id="{E47CB462-709A-4C18-972F-318289A21D1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8" name="正方形/長方形 327">
          <a:extLst>
            <a:ext uri="{FF2B5EF4-FFF2-40B4-BE49-F238E27FC236}">
              <a16:creationId xmlns:a16="http://schemas.microsoft.com/office/drawing/2014/main" id="{5CA0B5A7-57C9-4186-A67A-BAA015E9B3E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9" name="正方形/長方形 328">
          <a:extLst>
            <a:ext uri="{FF2B5EF4-FFF2-40B4-BE49-F238E27FC236}">
              <a16:creationId xmlns:a16="http://schemas.microsoft.com/office/drawing/2014/main" id="{88B8232D-AEDC-4520-A8CA-AAADB5658F9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0" name="正方形/長方形 329">
          <a:extLst>
            <a:ext uri="{FF2B5EF4-FFF2-40B4-BE49-F238E27FC236}">
              <a16:creationId xmlns:a16="http://schemas.microsoft.com/office/drawing/2014/main" id="{57402FEF-E708-41A2-9BB4-BD7896C7964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1" name="正方形/長方形 330">
          <a:extLst>
            <a:ext uri="{FF2B5EF4-FFF2-40B4-BE49-F238E27FC236}">
              <a16:creationId xmlns:a16="http://schemas.microsoft.com/office/drawing/2014/main" id="{A3382C1D-D78A-4B1C-BA6C-6CCDAFF3D47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2" name="正方形/長方形 331">
          <a:extLst>
            <a:ext uri="{FF2B5EF4-FFF2-40B4-BE49-F238E27FC236}">
              <a16:creationId xmlns:a16="http://schemas.microsoft.com/office/drawing/2014/main" id="{C4707730-7FFD-49B1-9729-1CDB73B4737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3" name="正方形/長方形 332">
          <a:extLst>
            <a:ext uri="{FF2B5EF4-FFF2-40B4-BE49-F238E27FC236}">
              <a16:creationId xmlns:a16="http://schemas.microsoft.com/office/drawing/2014/main" id="{9CDE53A5-9661-4152-836C-B2B7DB7F6C0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4" name="正方形/長方形 333">
          <a:extLst>
            <a:ext uri="{FF2B5EF4-FFF2-40B4-BE49-F238E27FC236}">
              <a16:creationId xmlns:a16="http://schemas.microsoft.com/office/drawing/2014/main" id="{61D66EA0-27FB-4A26-B32B-9BC0C1A9702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5" name="テキスト ボックス 334">
          <a:extLst>
            <a:ext uri="{FF2B5EF4-FFF2-40B4-BE49-F238E27FC236}">
              <a16:creationId xmlns:a16="http://schemas.microsoft.com/office/drawing/2014/main" id="{29628460-1AAC-4FD8-8446-E2AE80E9D77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6" name="直線コネクタ 335">
          <a:extLst>
            <a:ext uri="{FF2B5EF4-FFF2-40B4-BE49-F238E27FC236}">
              <a16:creationId xmlns:a16="http://schemas.microsoft.com/office/drawing/2014/main" id="{15C1F728-54B0-46FF-8927-862180C8904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37" name="直線コネクタ 336">
          <a:extLst>
            <a:ext uri="{FF2B5EF4-FFF2-40B4-BE49-F238E27FC236}">
              <a16:creationId xmlns:a16="http://schemas.microsoft.com/office/drawing/2014/main" id="{C80E9F2E-594C-4741-9579-09C0C5E8E22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38" name="テキスト ボックス 337">
          <a:extLst>
            <a:ext uri="{FF2B5EF4-FFF2-40B4-BE49-F238E27FC236}">
              <a16:creationId xmlns:a16="http://schemas.microsoft.com/office/drawing/2014/main" id="{86FAD42B-5D26-4721-8089-33AAC74B76FE}"/>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39" name="直線コネクタ 338">
          <a:extLst>
            <a:ext uri="{FF2B5EF4-FFF2-40B4-BE49-F238E27FC236}">
              <a16:creationId xmlns:a16="http://schemas.microsoft.com/office/drawing/2014/main" id="{CEC92E6B-9134-4F4E-966C-E307D97D438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40" name="テキスト ボックス 339">
          <a:extLst>
            <a:ext uri="{FF2B5EF4-FFF2-40B4-BE49-F238E27FC236}">
              <a16:creationId xmlns:a16="http://schemas.microsoft.com/office/drawing/2014/main" id="{F17981B1-31BB-4AEC-953B-EDFBF1DF3F3F}"/>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41" name="直線コネクタ 340">
          <a:extLst>
            <a:ext uri="{FF2B5EF4-FFF2-40B4-BE49-F238E27FC236}">
              <a16:creationId xmlns:a16="http://schemas.microsoft.com/office/drawing/2014/main" id="{08BB86EE-C505-4CB7-AAEB-E785E9C31C48}"/>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42" name="テキスト ボックス 341">
          <a:extLst>
            <a:ext uri="{FF2B5EF4-FFF2-40B4-BE49-F238E27FC236}">
              <a16:creationId xmlns:a16="http://schemas.microsoft.com/office/drawing/2014/main" id="{42805739-49A8-43CD-A4EF-907529CC3BAB}"/>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43" name="直線コネクタ 342">
          <a:extLst>
            <a:ext uri="{FF2B5EF4-FFF2-40B4-BE49-F238E27FC236}">
              <a16:creationId xmlns:a16="http://schemas.microsoft.com/office/drawing/2014/main" id="{64B27AF6-D7D3-43D1-89D5-130E6AD594F3}"/>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44" name="テキスト ボックス 343">
          <a:extLst>
            <a:ext uri="{FF2B5EF4-FFF2-40B4-BE49-F238E27FC236}">
              <a16:creationId xmlns:a16="http://schemas.microsoft.com/office/drawing/2014/main" id="{9C4BC256-4B5A-4EDB-847F-B8871DC019F3}"/>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45" name="直線コネクタ 344">
          <a:extLst>
            <a:ext uri="{FF2B5EF4-FFF2-40B4-BE49-F238E27FC236}">
              <a16:creationId xmlns:a16="http://schemas.microsoft.com/office/drawing/2014/main" id="{B090A6B8-8E54-4F28-BC88-A4F61281973E}"/>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46" name="テキスト ボックス 345">
          <a:extLst>
            <a:ext uri="{FF2B5EF4-FFF2-40B4-BE49-F238E27FC236}">
              <a16:creationId xmlns:a16="http://schemas.microsoft.com/office/drawing/2014/main" id="{E0B49383-E957-42B6-A1C4-22F988F2404B}"/>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47" name="直線コネクタ 346">
          <a:extLst>
            <a:ext uri="{FF2B5EF4-FFF2-40B4-BE49-F238E27FC236}">
              <a16:creationId xmlns:a16="http://schemas.microsoft.com/office/drawing/2014/main" id="{7A457718-A36A-409D-A926-7375AFA22E7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48" name="テキスト ボックス 347">
          <a:extLst>
            <a:ext uri="{FF2B5EF4-FFF2-40B4-BE49-F238E27FC236}">
              <a16:creationId xmlns:a16="http://schemas.microsoft.com/office/drawing/2014/main" id="{68D6B726-69D6-417F-B130-04D5A5E65D29}"/>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9" name="直線コネクタ 348">
          <a:extLst>
            <a:ext uri="{FF2B5EF4-FFF2-40B4-BE49-F238E27FC236}">
              <a16:creationId xmlns:a16="http://schemas.microsoft.com/office/drawing/2014/main" id="{44D95E73-B03D-4E49-B535-A008DEAF374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50" name="テキスト ボックス 349">
          <a:extLst>
            <a:ext uri="{FF2B5EF4-FFF2-40B4-BE49-F238E27FC236}">
              <a16:creationId xmlns:a16="http://schemas.microsoft.com/office/drawing/2014/main" id="{242F9953-D34D-4A32-B84E-D51981442A5E}"/>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1" name="【一般廃棄物処理施設】&#10;一人当たり有形固定資産（償却資産）額グラフ枠">
          <a:extLst>
            <a:ext uri="{FF2B5EF4-FFF2-40B4-BE49-F238E27FC236}">
              <a16:creationId xmlns:a16="http://schemas.microsoft.com/office/drawing/2014/main" id="{5904235D-0530-4789-9FCC-D063CB2B491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39354</xdr:rowOff>
    </xdr:from>
    <xdr:to>
      <xdr:col>116</xdr:col>
      <xdr:colOff>62864</xdr:colOff>
      <xdr:row>42</xdr:row>
      <xdr:rowOff>86435</xdr:rowOff>
    </xdr:to>
    <xdr:cxnSp macro="">
      <xdr:nvCxnSpPr>
        <xdr:cNvPr id="352" name="直線コネクタ 351">
          <a:extLst>
            <a:ext uri="{FF2B5EF4-FFF2-40B4-BE49-F238E27FC236}">
              <a16:creationId xmlns:a16="http://schemas.microsoft.com/office/drawing/2014/main" id="{DEC19B9C-EA42-4442-85CD-DB373E908002}"/>
            </a:ext>
          </a:extLst>
        </xdr:cNvPr>
        <xdr:cNvCxnSpPr/>
      </xdr:nvCxnSpPr>
      <xdr:spPr>
        <a:xfrm flipV="1">
          <a:off x="22160864" y="5697204"/>
          <a:ext cx="0" cy="159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90262</xdr:rowOff>
    </xdr:from>
    <xdr:ext cx="469744" cy="259045"/>
    <xdr:sp macro="" textlink="">
      <xdr:nvSpPr>
        <xdr:cNvPr id="353" name="【一般廃棄物処理施設】&#10;一人当たり有形固定資産（償却資産）額最小値テキスト">
          <a:extLst>
            <a:ext uri="{FF2B5EF4-FFF2-40B4-BE49-F238E27FC236}">
              <a16:creationId xmlns:a16="http://schemas.microsoft.com/office/drawing/2014/main" id="{C8EA637F-1750-41E9-8077-3EB9FB9E1DA7}"/>
            </a:ext>
          </a:extLst>
        </xdr:cNvPr>
        <xdr:cNvSpPr txBox="1"/>
      </xdr:nvSpPr>
      <xdr:spPr>
        <a:xfrm>
          <a:off x="22199600" y="729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86435</xdr:rowOff>
    </xdr:from>
    <xdr:to>
      <xdr:col>116</xdr:col>
      <xdr:colOff>152400</xdr:colOff>
      <xdr:row>42</xdr:row>
      <xdr:rowOff>86435</xdr:rowOff>
    </xdr:to>
    <xdr:cxnSp macro="">
      <xdr:nvCxnSpPr>
        <xdr:cNvPr id="354" name="直線コネクタ 353">
          <a:extLst>
            <a:ext uri="{FF2B5EF4-FFF2-40B4-BE49-F238E27FC236}">
              <a16:creationId xmlns:a16="http://schemas.microsoft.com/office/drawing/2014/main" id="{C71EB7A4-5A00-4629-B5AF-60A008A6B2F4}"/>
            </a:ext>
          </a:extLst>
        </xdr:cNvPr>
        <xdr:cNvCxnSpPr/>
      </xdr:nvCxnSpPr>
      <xdr:spPr>
        <a:xfrm>
          <a:off x="22072600" y="728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157481</xdr:rowOff>
    </xdr:from>
    <xdr:ext cx="690189" cy="259045"/>
    <xdr:sp macro="" textlink="">
      <xdr:nvSpPr>
        <xdr:cNvPr id="355" name="【一般廃棄物処理施設】&#10;一人当たり有形固定資産（償却資産）額最大値テキスト">
          <a:extLst>
            <a:ext uri="{FF2B5EF4-FFF2-40B4-BE49-F238E27FC236}">
              <a16:creationId xmlns:a16="http://schemas.microsoft.com/office/drawing/2014/main" id="{65BE6650-FE24-483E-979C-E0E2FCD9548A}"/>
            </a:ext>
          </a:extLst>
        </xdr:cNvPr>
        <xdr:cNvSpPr txBox="1"/>
      </xdr:nvSpPr>
      <xdr:spPr>
        <a:xfrm>
          <a:off x="22199600" y="54724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39354</xdr:rowOff>
    </xdr:from>
    <xdr:to>
      <xdr:col>116</xdr:col>
      <xdr:colOff>152400</xdr:colOff>
      <xdr:row>33</xdr:row>
      <xdr:rowOff>39354</xdr:rowOff>
    </xdr:to>
    <xdr:cxnSp macro="">
      <xdr:nvCxnSpPr>
        <xdr:cNvPr id="356" name="直線コネクタ 355">
          <a:extLst>
            <a:ext uri="{FF2B5EF4-FFF2-40B4-BE49-F238E27FC236}">
              <a16:creationId xmlns:a16="http://schemas.microsoft.com/office/drawing/2014/main" id="{8B7600A5-A026-45F9-8B2C-AF1A965190D8}"/>
            </a:ext>
          </a:extLst>
        </xdr:cNvPr>
        <xdr:cNvCxnSpPr/>
      </xdr:nvCxnSpPr>
      <xdr:spPr>
        <a:xfrm>
          <a:off x="22072600" y="5697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92230</xdr:rowOff>
    </xdr:from>
    <xdr:ext cx="599010" cy="259045"/>
    <xdr:sp macro="" textlink="">
      <xdr:nvSpPr>
        <xdr:cNvPr id="357" name="【一般廃棄物処理施設】&#10;一人当たり有形固定資産（償却資産）額平均値テキスト">
          <a:extLst>
            <a:ext uri="{FF2B5EF4-FFF2-40B4-BE49-F238E27FC236}">
              <a16:creationId xmlns:a16="http://schemas.microsoft.com/office/drawing/2014/main" id="{D7CB6AC3-4F02-4D18-B67C-7759EF61085D}"/>
            </a:ext>
          </a:extLst>
        </xdr:cNvPr>
        <xdr:cNvSpPr txBox="1"/>
      </xdr:nvSpPr>
      <xdr:spPr>
        <a:xfrm>
          <a:off x="22199600" y="6950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113803</xdr:rowOff>
    </xdr:from>
    <xdr:to>
      <xdr:col>116</xdr:col>
      <xdr:colOff>114300</xdr:colOff>
      <xdr:row>41</xdr:row>
      <xdr:rowOff>43953</xdr:rowOff>
    </xdr:to>
    <xdr:sp macro="" textlink="">
      <xdr:nvSpPr>
        <xdr:cNvPr id="358" name="フローチャート: 判断 357">
          <a:extLst>
            <a:ext uri="{FF2B5EF4-FFF2-40B4-BE49-F238E27FC236}">
              <a16:creationId xmlns:a16="http://schemas.microsoft.com/office/drawing/2014/main" id="{11A62324-83C2-4FCD-9369-C54E210625CF}"/>
            </a:ext>
          </a:extLst>
        </xdr:cNvPr>
        <xdr:cNvSpPr/>
      </xdr:nvSpPr>
      <xdr:spPr>
        <a:xfrm>
          <a:off x="22110700" y="697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110489</xdr:rowOff>
    </xdr:from>
    <xdr:to>
      <xdr:col>112</xdr:col>
      <xdr:colOff>38100</xdr:colOff>
      <xdr:row>41</xdr:row>
      <xdr:rowOff>40639</xdr:rowOff>
    </xdr:to>
    <xdr:sp macro="" textlink="">
      <xdr:nvSpPr>
        <xdr:cNvPr id="359" name="フローチャート: 判断 358">
          <a:extLst>
            <a:ext uri="{FF2B5EF4-FFF2-40B4-BE49-F238E27FC236}">
              <a16:creationId xmlns:a16="http://schemas.microsoft.com/office/drawing/2014/main" id="{686A793A-BB84-40F8-9F41-56208728EE63}"/>
            </a:ext>
          </a:extLst>
        </xdr:cNvPr>
        <xdr:cNvSpPr/>
      </xdr:nvSpPr>
      <xdr:spPr>
        <a:xfrm>
          <a:off x="21272500" y="696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160272</xdr:rowOff>
    </xdr:from>
    <xdr:to>
      <xdr:col>107</xdr:col>
      <xdr:colOff>101600</xdr:colOff>
      <xdr:row>41</xdr:row>
      <xdr:rowOff>90422</xdr:rowOff>
    </xdr:to>
    <xdr:sp macro="" textlink="">
      <xdr:nvSpPr>
        <xdr:cNvPr id="360" name="フローチャート: 判断 359">
          <a:extLst>
            <a:ext uri="{FF2B5EF4-FFF2-40B4-BE49-F238E27FC236}">
              <a16:creationId xmlns:a16="http://schemas.microsoft.com/office/drawing/2014/main" id="{94183D5E-EE54-4126-ADC8-827AFECCABF9}"/>
            </a:ext>
          </a:extLst>
        </xdr:cNvPr>
        <xdr:cNvSpPr/>
      </xdr:nvSpPr>
      <xdr:spPr>
        <a:xfrm>
          <a:off x="20383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156039</xdr:rowOff>
    </xdr:from>
    <xdr:to>
      <xdr:col>102</xdr:col>
      <xdr:colOff>165100</xdr:colOff>
      <xdr:row>41</xdr:row>
      <xdr:rowOff>86189</xdr:rowOff>
    </xdr:to>
    <xdr:sp macro="" textlink="">
      <xdr:nvSpPr>
        <xdr:cNvPr id="361" name="フローチャート: 判断 360">
          <a:extLst>
            <a:ext uri="{FF2B5EF4-FFF2-40B4-BE49-F238E27FC236}">
              <a16:creationId xmlns:a16="http://schemas.microsoft.com/office/drawing/2014/main" id="{230B4964-E247-4513-852A-144A2A11865B}"/>
            </a:ext>
          </a:extLst>
        </xdr:cNvPr>
        <xdr:cNvSpPr/>
      </xdr:nvSpPr>
      <xdr:spPr>
        <a:xfrm>
          <a:off x="19494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1030</xdr:rowOff>
    </xdr:from>
    <xdr:to>
      <xdr:col>98</xdr:col>
      <xdr:colOff>38100</xdr:colOff>
      <xdr:row>41</xdr:row>
      <xdr:rowOff>102630</xdr:rowOff>
    </xdr:to>
    <xdr:sp macro="" textlink="">
      <xdr:nvSpPr>
        <xdr:cNvPr id="362" name="フローチャート: 判断 361">
          <a:extLst>
            <a:ext uri="{FF2B5EF4-FFF2-40B4-BE49-F238E27FC236}">
              <a16:creationId xmlns:a16="http://schemas.microsoft.com/office/drawing/2014/main" id="{5D23DE1B-D713-4469-93D7-608A3B505964}"/>
            </a:ext>
          </a:extLst>
        </xdr:cNvPr>
        <xdr:cNvSpPr/>
      </xdr:nvSpPr>
      <xdr:spPr>
        <a:xfrm>
          <a:off x="18605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752AA7A3-4776-4240-A83D-5EA7D0A3BE0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FC4C8D18-0869-44A7-9707-1A9FB0D36F4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16EC6D77-C7D1-4547-B5B7-6D32723921A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856473FA-4984-4302-B2D2-02ABE978011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B792D567-B4BD-4138-BE70-582F49E8F02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35923</xdr:rowOff>
    </xdr:from>
    <xdr:to>
      <xdr:col>116</xdr:col>
      <xdr:colOff>114300</xdr:colOff>
      <xdr:row>40</xdr:row>
      <xdr:rowOff>137523</xdr:rowOff>
    </xdr:to>
    <xdr:sp macro="" textlink="">
      <xdr:nvSpPr>
        <xdr:cNvPr id="368" name="楕円 367">
          <a:extLst>
            <a:ext uri="{FF2B5EF4-FFF2-40B4-BE49-F238E27FC236}">
              <a16:creationId xmlns:a16="http://schemas.microsoft.com/office/drawing/2014/main" id="{EAEA686B-DCF7-4861-AF3C-7896BE9AADF1}"/>
            </a:ext>
          </a:extLst>
        </xdr:cNvPr>
        <xdr:cNvSpPr/>
      </xdr:nvSpPr>
      <xdr:spPr>
        <a:xfrm>
          <a:off x="22110700" y="689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58800</xdr:rowOff>
    </xdr:from>
    <xdr:ext cx="599010" cy="259045"/>
    <xdr:sp macro="" textlink="">
      <xdr:nvSpPr>
        <xdr:cNvPr id="369" name="【一般廃棄物処理施設】&#10;一人当たり有形固定資産（償却資産）額該当値テキスト">
          <a:extLst>
            <a:ext uri="{FF2B5EF4-FFF2-40B4-BE49-F238E27FC236}">
              <a16:creationId xmlns:a16="http://schemas.microsoft.com/office/drawing/2014/main" id="{BE178A1F-A7AA-479E-9B36-AB308B5036F1}"/>
            </a:ext>
          </a:extLst>
        </xdr:cNvPr>
        <xdr:cNvSpPr txBox="1"/>
      </xdr:nvSpPr>
      <xdr:spPr>
        <a:xfrm>
          <a:off x="22199600" y="6745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40932</xdr:rowOff>
    </xdr:from>
    <xdr:to>
      <xdr:col>112</xdr:col>
      <xdr:colOff>38100</xdr:colOff>
      <xdr:row>40</xdr:row>
      <xdr:rowOff>142532</xdr:rowOff>
    </xdr:to>
    <xdr:sp macro="" textlink="">
      <xdr:nvSpPr>
        <xdr:cNvPr id="370" name="楕円 369">
          <a:extLst>
            <a:ext uri="{FF2B5EF4-FFF2-40B4-BE49-F238E27FC236}">
              <a16:creationId xmlns:a16="http://schemas.microsoft.com/office/drawing/2014/main" id="{FBB8F7F5-0023-4B93-8585-E93E35790CA7}"/>
            </a:ext>
          </a:extLst>
        </xdr:cNvPr>
        <xdr:cNvSpPr/>
      </xdr:nvSpPr>
      <xdr:spPr>
        <a:xfrm>
          <a:off x="21272500" y="689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86723</xdr:rowOff>
    </xdr:from>
    <xdr:to>
      <xdr:col>116</xdr:col>
      <xdr:colOff>63500</xdr:colOff>
      <xdr:row>40</xdr:row>
      <xdr:rowOff>91732</xdr:rowOff>
    </xdr:to>
    <xdr:cxnSp macro="">
      <xdr:nvCxnSpPr>
        <xdr:cNvPr id="371" name="直線コネクタ 370">
          <a:extLst>
            <a:ext uri="{FF2B5EF4-FFF2-40B4-BE49-F238E27FC236}">
              <a16:creationId xmlns:a16="http://schemas.microsoft.com/office/drawing/2014/main" id="{C292145C-D6B3-4D4E-9C6B-99A14E3BC7C6}"/>
            </a:ext>
          </a:extLst>
        </xdr:cNvPr>
        <xdr:cNvCxnSpPr/>
      </xdr:nvCxnSpPr>
      <xdr:spPr>
        <a:xfrm flipV="1">
          <a:off x="21323300" y="6944723"/>
          <a:ext cx="838200" cy="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138093</xdr:rowOff>
    </xdr:from>
    <xdr:to>
      <xdr:col>107</xdr:col>
      <xdr:colOff>101600</xdr:colOff>
      <xdr:row>35</xdr:row>
      <xdr:rowOff>68243</xdr:rowOff>
    </xdr:to>
    <xdr:sp macro="" textlink="">
      <xdr:nvSpPr>
        <xdr:cNvPr id="372" name="楕円 371">
          <a:extLst>
            <a:ext uri="{FF2B5EF4-FFF2-40B4-BE49-F238E27FC236}">
              <a16:creationId xmlns:a16="http://schemas.microsoft.com/office/drawing/2014/main" id="{B7F86AFE-2851-47FC-BC34-6C1FB01A45BB}"/>
            </a:ext>
          </a:extLst>
        </xdr:cNvPr>
        <xdr:cNvSpPr/>
      </xdr:nvSpPr>
      <xdr:spPr>
        <a:xfrm>
          <a:off x="20383500" y="596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17443</xdr:rowOff>
    </xdr:from>
    <xdr:to>
      <xdr:col>111</xdr:col>
      <xdr:colOff>177800</xdr:colOff>
      <xdr:row>40</xdr:row>
      <xdr:rowOff>91732</xdr:rowOff>
    </xdr:to>
    <xdr:cxnSp macro="">
      <xdr:nvCxnSpPr>
        <xdr:cNvPr id="373" name="直線コネクタ 372">
          <a:extLst>
            <a:ext uri="{FF2B5EF4-FFF2-40B4-BE49-F238E27FC236}">
              <a16:creationId xmlns:a16="http://schemas.microsoft.com/office/drawing/2014/main" id="{C3D5AA09-411A-4B84-85FA-D84B7E808FCC}"/>
            </a:ext>
          </a:extLst>
        </xdr:cNvPr>
        <xdr:cNvCxnSpPr/>
      </xdr:nvCxnSpPr>
      <xdr:spPr>
        <a:xfrm>
          <a:off x="20434300" y="6018193"/>
          <a:ext cx="889000" cy="93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31766</xdr:rowOff>
    </xdr:from>
    <xdr:ext cx="599010" cy="259045"/>
    <xdr:sp macro="" textlink="">
      <xdr:nvSpPr>
        <xdr:cNvPr id="374" name="n_1aveValue【一般廃棄物処理施設】&#10;一人当たり有形固定資産（償却資産）額">
          <a:extLst>
            <a:ext uri="{FF2B5EF4-FFF2-40B4-BE49-F238E27FC236}">
              <a16:creationId xmlns:a16="http://schemas.microsoft.com/office/drawing/2014/main" id="{F4292F77-0012-4D67-AF36-977FAEECD295}"/>
            </a:ext>
          </a:extLst>
        </xdr:cNvPr>
        <xdr:cNvSpPr txBox="1"/>
      </xdr:nvSpPr>
      <xdr:spPr>
        <a:xfrm>
          <a:off x="21011095" y="706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81549</xdr:rowOff>
    </xdr:from>
    <xdr:ext cx="599010" cy="259045"/>
    <xdr:sp macro="" textlink="">
      <xdr:nvSpPr>
        <xdr:cNvPr id="375" name="n_2aveValue【一般廃棄物処理施設】&#10;一人当たり有形固定資産（償却資産）額">
          <a:extLst>
            <a:ext uri="{FF2B5EF4-FFF2-40B4-BE49-F238E27FC236}">
              <a16:creationId xmlns:a16="http://schemas.microsoft.com/office/drawing/2014/main" id="{28FC0DBE-C2F3-4B61-AD6A-B4FE8563FCE6}"/>
            </a:ext>
          </a:extLst>
        </xdr:cNvPr>
        <xdr:cNvSpPr txBox="1"/>
      </xdr:nvSpPr>
      <xdr:spPr>
        <a:xfrm>
          <a:off x="20134795" y="711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102716</xdr:rowOff>
    </xdr:from>
    <xdr:ext cx="599010" cy="259045"/>
    <xdr:sp macro="" textlink="">
      <xdr:nvSpPr>
        <xdr:cNvPr id="376" name="n_3aveValue【一般廃棄物処理施設】&#10;一人当たり有形固定資産（償却資産）額">
          <a:extLst>
            <a:ext uri="{FF2B5EF4-FFF2-40B4-BE49-F238E27FC236}">
              <a16:creationId xmlns:a16="http://schemas.microsoft.com/office/drawing/2014/main" id="{F54688AD-AE8F-4822-9621-3EE1B83D43A1}"/>
            </a:ext>
          </a:extLst>
        </xdr:cNvPr>
        <xdr:cNvSpPr txBox="1"/>
      </xdr:nvSpPr>
      <xdr:spPr>
        <a:xfrm>
          <a:off x="19245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119157</xdr:rowOff>
    </xdr:from>
    <xdr:ext cx="599010" cy="259045"/>
    <xdr:sp macro="" textlink="">
      <xdr:nvSpPr>
        <xdr:cNvPr id="377" name="n_4aveValue【一般廃棄物処理施設】&#10;一人当たり有形固定資産（償却資産）額">
          <a:extLst>
            <a:ext uri="{FF2B5EF4-FFF2-40B4-BE49-F238E27FC236}">
              <a16:creationId xmlns:a16="http://schemas.microsoft.com/office/drawing/2014/main" id="{501FD1A6-5B17-477C-8536-8B8EA469B6E1}"/>
            </a:ext>
          </a:extLst>
        </xdr:cNvPr>
        <xdr:cNvSpPr txBox="1"/>
      </xdr:nvSpPr>
      <xdr:spPr>
        <a:xfrm>
          <a:off x="18356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159059</xdr:rowOff>
    </xdr:from>
    <xdr:ext cx="599010" cy="259045"/>
    <xdr:sp macro="" textlink="">
      <xdr:nvSpPr>
        <xdr:cNvPr id="378" name="n_1mainValue【一般廃棄物処理施設】&#10;一人当たり有形固定資産（償却資産）額">
          <a:extLst>
            <a:ext uri="{FF2B5EF4-FFF2-40B4-BE49-F238E27FC236}">
              <a16:creationId xmlns:a16="http://schemas.microsoft.com/office/drawing/2014/main" id="{F8932C0A-0E7B-4F58-A299-46B1895EC091}"/>
            </a:ext>
          </a:extLst>
        </xdr:cNvPr>
        <xdr:cNvSpPr txBox="1"/>
      </xdr:nvSpPr>
      <xdr:spPr>
        <a:xfrm>
          <a:off x="21011095" y="667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86705</xdr:colOff>
      <xdr:row>33</xdr:row>
      <xdr:rowOff>84770</xdr:rowOff>
    </xdr:from>
    <xdr:ext cx="690189" cy="259045"/>
    <xdr:sp macro="" textlink="">
      <xdr:nvSpPr>
        <xdr:cNvPr id="379" name="n_2mainValue【一般廃棄物処理施設】&#10;一人当たり有形固定資産（償却資産）額">
          <a:extLst>
            <a:ext uri="{FF2B5EF4-FFF2-40B4-BE49-F238E27FC236}">
              <a16:creationId xmlns:a16="http://schemas.microsoft.com/office/drawing/2014/main" id="{0F07BCA1-3DE2-42AA-9EB7-B2B9F6D0376E}"/>
            </a:ext>
          </a:extLst>
        </xdr:cNvPr>
        <xdr:cNvSpPr txBox="1"/>
      </xdr:nvSpPr>
      <xdr:spPr>
        <a:xfrm>
          <a:off x="20089205" y="574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0" name="正方形/長方形 379">
          <a:extLst>
            <a:ext uri="{FF2B5EF4-FFF2-40B4-BE49-F238E27FC236}">
              <a16:creationId xmlns:a16="http://schemas.microsoft.com/office/drawing/2014/main" id="{DC63DEF4-069F-4346-8636-2D8B8143BA8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1" name="正方形/長方形 380">
          <a:extLst>
            <a:ext uri="{FF2B5EF4-FFF2-40B4-BE49-F238E27FC236}">
              <a16:creationId xmlns:a16="http://schemas.microsoft.com/office/drawing/2014/main" id="{E6EB22E2-C138-42A4-9153-BA184801F70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2" name="正方形/長方形 381">
          <a:extLst>
            <a:ext uri="{FF2B5EF4-FFF2-40B4-BE49-F238E27FC236}">
              <a16:creationId xmlns:a16="http://schemas.microsoft.com/office/drawing/2014/main" id="{BB9A4596-82A9-4774-97E7-56AAFC12134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3" name="正方形/長方形 382">
          <a:extLst>
            <a:ext uri="{FF2B5EF4-FFF2-40B4-BE49-F238E27FC236}">
              <a16:creationId xmlns:a16="http://schemas.microsoft.com/office/drawing/2014/main" id="{8E7E450C-B358-4565-8D26-5F48A4130E5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4" name="正方形/長方形 383">
          <a:extLst>
            <a:ext uri="{FF2B5EF4-FFF2-40B4-BE49-F238E27FC236}">
              <a16:creationId xmlns:a16="http://schemas.microsoft.com/office/drawing/2014/main" id="{3E375E3A-6F50-4065-AF4C-3DB21FD3394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5" name="正方形/長方形 384">
          <a:extLst>
            <a:ext uri="{FF2B5EF4-FFF2-40B4-BE49-F238E27FC236}">
              <a16:creationId xmlns:a16="http://schemas.microsoft.com/office/drawing/2014/main" id="{BE61EA42-F481-4BDB-BA3E-2BE4BF58F1B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6" name="正方形/長方形 385">
          <a:extLst>
            <a:ext uri="{FF2B5EF4-FFF2-40B4-BE49-F238E27FC236}">
              <a16:creationId xmlns:a16="http://schemas.microsoft.com/office/drawing/2014/main" id="{90704398-8E9B-4BB0-AF2C-0B42677BBDC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7" name="正方形/長方形 386">
          <a:extLst>
            <a:ext uri="{FF2B5EF4-FFF2-40B4-BE49-F238E27FC236}">
              <a16:creationId xmlns:a16="http://schemas.microsoft.com/office/drawing/2014/main" id="{ACA0349F-FA38-4C54-A1AF-B3A6C185F39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8" name="テキスト ボックス 387">
          <a:extLst>
            <a:ext uri="{FF2B5EF4-FFF2-40B4-BE49-F238E27FC236}">
              <a16:creationId xmlns:a16="http://schemas.microsoft.com/office/drawing/2014/main" id="{DEF7ED48-0DFA-484C-A25E-9CE42BC91A1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9" name="直線コネクタ 388">
          <a:extLst>
            <a:ext uri="{FF2B5EF4-FFF2-40B4-BE49-F238E27FC236}">
              <a16:creationId xmlns:a16="http://schemas.microsoft.com/office/drawing/2014/main" id="{17DFCDC1-E999-4073-836E-9EC434CE4C4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0" name="テキスト ボックス 389">
          <a:extLst>
            <a:ext uri="{FF2B5EF4-FFF2-40B4-BE49-F238E27FC236}">
              <a16:creationId xmlns:a16="http://schemas.microsoft.com/office/drawing/2014/main" id="{CF7EABF1-4754-40F4-925A-CE0BC0E0873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1" name="直線コネクタ 390">
          <a:extLst>
            <a:ext uri="{FF2B5EF4-FFF2-40B4-BE49-F238E27FC236}">
              <a16:creationId xmlns:a16="http://schemas.microsoft.com/office/drawing/2014/main" id="{6E90AB3D-0AAD-4E25-A987-91A4EA2CF95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92" name="テキスト ボックス 391">
          <a:extLst>
            <a:ext uri="{FF2B5EF4-FFF2-40B4-BE49-F238E27FC236}">
              <a16:creationId xmlns:a16="http://schemas.microsoft.com/office/drawing/2014/main" id="{2CA590C1-CBBE-4029-AD26-D3486379530F}"/>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3" name="直線コネクタ 392">
          <a:extLst>
            <a:ext uri="{FF2B5EF4-FFF2-40B4-BE49-F238E27FC236}">
              <a16:creationId xmlns:a16="http://schemas.microsoft.com/office/drawing/2014/main" id="{D5CECB36-3937-4DEB-B5E0-E2E01515851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4" name="テキスト ボックス 393">
          <a:extLst>
            <a:ext uri="{FF2B5EF4-FFF2-40B4-BE49-F238E27FC236}">
              <a16:creationId xmlns:a16="http://schemas.microsoft.com/office/drawing/2014/main" id="{EEFB1FFB-E465-4D91-8DD2-E33217A6E8D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5" name="直線コネクタ 394">
          <a:extLst>
            <a:ext uri="{FF2B5EF4-FFF2-40B4-BE49-F238E27FC236}">
              <a16:creationId xmlns:a16="http://schemas.microsoft.com/office/drawing/2014/main" id="{4E26980E-1F2B-4EA9-AE5B-75AF95C76D0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6" name="テキスト ボックス 395">
          <a:extLst>
            <a:ext uri="{FF2B5EF4-FFF2-40B4-BE49-F238E27FC236}">
              <a16:creationId xmlns:a16="http://schemas.microsoft.com/office/drawing/2014/main" id="{0F5CBEE3-445A-46D4-B1E6-A82DE3E3854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7" name="直線コネクタ 396">
          <a:extLst>
            <a:ext uri="{FF2B5EF4-FFF2-40B4-BE49-F238E27FC236}">
              <a16:creationId xmlns:a16="http://schemas.microsoft.com/office/drawing/2014/main" id="{68D1327F-43EF-4B8D-85D7-7A101E64A6D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8" name="テキスト ボックス 397">
          <a:extLst>
            <a:ext uri="{FF2B5EF4-FFF2-40B4-BE49-F238E27FC236}">
              <a16:creationId xmlns:a16="http://schemas.microsoft.com/office/drawing/2014/main" id="{51663997-3A75-44BD-8B11-6CC47FE17C8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9" name="直線コネクタ 398">
          <a:extLst>
            <a:ext uri="{FF2B5EF4-FFF2-40B4-BE49-F238E27FC236}">
              <a16:creationId xmlns:a16="http://schemas.microsoft.com/office/drawing/2014/main" id="{2F0C5E01-AD5C-475A-8C90-75C0B2125D6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0" name="テキスト ボックス 399">
          <a:extLst>
            <a:ext uri="{FF2B5EF4-FFF2-40B4-BE49-F238E27FC236}">
              <a16:creationId xmlns:a16="http://schemas.microsoft.com/office/drawing/2014/main" id="{602976D1-CE77-4A5F-8B25-959E068E1D41}"/>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1" name="直線コネクタ 400">
          <a:extLst>
            <a:ext uri="{FF2B5EF4-FFF2-40B4-BE49-F238E27FC236}">
              <a16:creationId xmlns:a16="http://schemas.microsoft.com/office/drawing/2014/main" id="{FF3EF73C-E6C4-432C-9333-917F2DE1595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02" name="テキスト ボックス 401">
          <a:extLst>
            <a:ext uri="{FF2B5EF4-FFF2-40B4-BE49-F238E27FC236}">
              <a16:creationId xmlns:a16="http://schemas.microsoft.com/office/drawing/2014/main" id="{1194F267-5221-4746-BCAF-90CB3A64C0B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3" name="【保健センター・保健所】&#10;有形固定資産減価償却率グラフ枠">
          <a:extLst>
            <a:ext uri="{FF2B5EF4-FFF2-40B4-BE49-F238E27FC236}">
              <a16:creationId xmlns:a16="http://schemas.microsoft.com/office/drawing/2014/main" id="{07CB6F89-EEAB-4FE0-A9A5-989384F9A4E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76200</xdr:rowOff>
    </xdr:to>
    <xdr:cxnSp macro="">
      <xdr:nvCxnSpPr>
        <xdr:cNvPr id="404" name="直線コネクタ 403">
          <a:extLst>
            <a:ext uri="{FF2B5EF4-FFF2-40B4-BE49-F238E27FC236}">
              <a16:creationId xmlns:a16="http://schemas.microsoft.com/office/drawing/2014/main" id="{5E932E94-7C09-458F-9B0F-17DDBB1D86E0}"/>
            </a:ext>
          </a:extLst>
        </xdr:cNvPr>
        <xdr:cNvCxnSpPr/>
      </xdr:nvCxnSpPr>
      <xdr:spPr>
        <a:xfrm flipV="1">
          <a:off x="16318864" y="946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05" name="【保健センター・保健所】&#10;有形固定資産減価償却率最小値テキスト">
          <a:extLst>
            <a:ext uri="{FF2B5EF4-FFF2-40B4-BE49-F238E27FC236}">
              <a16:creationId xmlns:a16="http://schemas.microsoft.com/office/drawing/2014/main" id="{9CB29B2A-0505-40BE-BE3B-F5261FB97153}"/>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06" name="直線コネクタ 405">
          <a:extLst>
            <a:ext uri="{FF2B5EF4-FFF2-40B4-BE49-F238E27FC236}">
              <a16:creationId xmlns:a16="http://schemas.microsoft.com/office/drawing/2014/main" id="{7AF7B010-F24F-450E-9D37-85E404F91FA8}"/>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407" name="【保健センター・保健所】&#10;有形固定資産減価償却率最大値テキスト">
          <a:extLst>
            <a:ext uri="{FF2B5EF4-FFF2-40B4-BE49-F238E27FC236}">
              <a16:creationId xmlns:a16="http://schemas.microsoft.com/office/drawing/2014/main" id="{30893DB3-6F3A-43D5-ACF0-ACCA37AB2D6B}"/>
            </a:ext>
          </a:extLst>
        </xdr:cNvPr>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408" name="直線コネクタ 407">
          <a:extLst>
            <a:ext uri="{FF2B5EF4-FFF2-40B4-BE49-F238E27FC236}">
              <a16:creationId xmlns:a16="http://schemas.microsoft.com/office/drawing/2014/main" id="{140F25A8-31E5-44C2-A8F6-9E0A7A4B2184}"/>
            </a:ext>
          </a:extLst>
        </xdr:cNvPr>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45737</xdr:rowOff>
    </xdr:from>
    <xdr:ext cx="405111" cy="259045"/>
    <xdr:sp macro="" textlink="">
      <xdr:nvSpPr>
        <xdr:cNvPr id="409" name="【保健センター・保健所】&#10;有形固定資産減価償却率平均値テキスト">
          <a:extLst>
            <a:ext uri="{FF2B5EF4-FFF2-40B4-BE49-F238E27FC236}">
              <a16:creationId xmlns:a16="http://schemas.microsoft.com/office/drawing/2014/main" id="{BC125C03-BECC-459B-8A7F-65B1690D3EA2}"/>
            </a:ext>
          </a:extLst>
        </xdr:cNvPr>
        <xdr:cNvSpPr txBox="1"/>
      </xdr:nvSpPr>
      <xdr:spPr>
        <a:xfrm>
          <a:off x="16357600" y="9989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67310</xdr:rowOff>
    </xdr:from>
    <xdr:to>
      <xdr:col>85</xdr:col>
      <xdr:colOff>177800</xdr:colOff>
      <xdr:row>58</xdr:row>
      <xdr:rowOff>168910</xdr:rowOff>
    </xdr:to>
    <xdr:sp macro="" textlink="">
      <xdr:nvSpPr>
        <xdr:cNvPr id="410" name="フローチャート: 判断 409">
          <a:extLst>
            <a:ext uri="{FF2B5EF4-FFF2-40B4-BE49-F238E27FC236}">
              <a16:creationId xmlns:a16="http://schemas.microsoft.com/office/drawing/2014/main" id="{381B3FE0-4C25-49A1-802A-5EBC646B2791}"/>
            </a:ext>
          </a:extLst>
        </xdr:cNvPr>
        <xdr:cNvSpPr/>
      </xdr:nvSpPr>
      <xdr:spPr>
        <a:xfrm>
          <a:off x="162687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145415</xdr:rowOff>
    </xdr:from>
    <xdr:to>
      <xdr:col>81</xdr:col>
      <xdr:colOff>101600</xdr:colOff>
      <xdr:row>59</xdr:row>
      <xdr:rowOff>75565</xdr:rowOff>
    </xdr:to>
    <xdr:sp macro="" textlink="">
      <xdr:nvSpPr>
        <xdr:cNvPr id="411" name="フローチャート: 判断 410">
          <a:extLst>
            <a:ext uri="{FF2B5EF4-FFF2-40B4-BE49-F238E27FC236}">
              <a16:creationId xmlns:a16="http://schemas.microsoft.com/office/drawing/2014/main" id="{6D59C166-6918-452B-A1CC-2E8ED98EC362}"/>
            </a:ext>
          </a:extLst>
        </xdr:cNvPr>
        <xdr:cNvSpPr/>
      </xdr:nvSpPr>
      <xdr:spPr>
        <a:xfrm>
          <a:off x="15430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92075</xdr:rowOff>
    </xdr:from>
    <xdr:to>
      <xdr:col>76</xdr:col>
      <xdr:colOff>165100</xdr:colOff>
      <xdr:row>59</xdr:row>
      <xdr:rowOff>22225</xdr:rowOff>
    </xdr:to>
    <xdr:sp macro="" textlink="">
      <xdr:nvSpPr>
        <xdr:cNvPr id="412" name="フローチャート: 判断 411">
          <a:extLst>
            <a:ext uri="{FF2B5EF4-FFF2-40B4-BE49-F238E27FC236}">
              <a16:creationId xmlns:a16="http://schemas.microsoft.com/office/drawing/2014/main" id="{C264395B-0FA5-48C1-AE0C-F6CCF2667BF3}"/>
            </a:ext>
          </a:extLst>
        </xdr:cNvPr>
        <xdr:cNvSpPr/>
      </xdr:nvSpPr>
      <xdr:spPr>
        <a:xfrm>
          <a:off x="14541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33020</xdr:rowOff>
    </xdr:from>
    <xdr:to>
      <xdr:col>72</xdr:col>
      <xdr:colOff>38100</xdr:colOff>
      <xdr:row>58</xdr:row>
      <xdr:rowOff>134620</xdr:rowOff>
    </xdr:to>
    <xdr:sp macro="" textlink="">
      <xdr:nvSpPr>
        <xdr:cNvPr id="413" name="フローチャート: 判断 412">
          <a:extLst>
            <a:ext uri="{FF2B5EF4-FFF2-40B4-BE49-F238E27FC236}">
              <a16:creationId xmlns:a16="http://schemas.microsoft.com/office/drawing/2014/main" id="{17B74C8C-DE85-4A12-928C-45487F8A2B52}"/>
            </a:ext>
          </a:extLst>
        </xdr:cNvPr>
        <xdr:cNvSpPr/>
      </xdr:nvSpPr>
      <xdr:spPr>
        <a:xfrm>
          <a:off x="13652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xdr:rowOff>
    </xdr:from>
    <xdr:to>
      <xdr:col>67</xdr:col>
      <xdr:colOff>101600</xdr:colOff>
      <xdr:row>58</xdr:row>
      <xdr:rowOff>109855</xdr:rowOff>
    </xdr:to>
    <xdr:sp macro="" textlink="">
      <xdr:nvSpPr>
        <xdr:cNvPr id="414" name="フローチャート: 判断 413">
          <a:extLst>
            <a:ext uri="{FF2B5EF4-FFF2-40B4-BE49-F238E27FC236}">
              <a16:creationId xmlns:a16="http://schemas.microsoft.com/office/drawing/2014/main" id="{06AB9B49-D6B5-4CE0-9F5B-48D74B853219}"/>
            </a:ext>
          </a:extLst>
        </xdr:cNvPr>
        <xdr:cNvSpPr/>
      </xdr:nvSpPr>
      <xdr:spPr>
        <a:xfrm>
          <a:off x="127635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AA1B6B43-CAD9-49BF-A5E3-078F3A090B6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6E32A0CD-62F2-4456-A2CF-4BE749E48BF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88D19DC5-ED57-4CC4-B13B-C3ECAAE163E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8" name="テキスト ボックス 417">
          <a:extLst>
            <a:ext uri="{FF2B5EF4-FFF2-40B4-BE49-F238E27FC236}">
              <a16:creationId xmlns:a16="http://schemas.microsoft.com/office/drawing/2014/main" id="{0047C9D0-9CB4-459F-BEA9-142076A2D09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9" name="テキスト ボックス 418">
          <a:extLst>
            <a:ext uri="{FF2B5EF4-FFF2-40B4-BE49-F238E27FC236}">
              <a16:creationId xmlns:a16="http://schemas.microsoft.com/office/drawing/2014/main" id="{CEA73E15-9B38-49A2-A964-84A58DD043A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158750</xdr:rowOff>
    </xdr:from>
    <xdr:to>
      <xdr:col>85</xdr:col>
      <xdr:colOff>177800</xdr:colOff>
      <xdr:row>58</xdr:row>
      <xdr:rowOff>88900</xdr:rowOff>
    </xdr:to>
    <xdr:sp macro="" textlink="">
      <xdr:nvSpPr>
        <xdr:cNvPr id="420" name="楕円 419">
          <a:extLst>
            <a:ext uri="{FF2B5EF4-FFF2-40B4-BE49-F238E27FC236}">
              <a16:creationId xmlns:a16="http://schemas.microsoft.com/office/drawing/2014/main" id="{2CFB059C-EC7F-42E4-9FFD-7257EB84F837}"/>
            </a:ext>
          </a:extLst>
        </xdr:cNvPr>
        <xdr:cNvSpPr/>
      </xdr:nvSpPr>
      <xdr:spPr>
        <a:xfrm>
          <a:off x="162687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10177</xdr:rowOff>
    </xdr:from>
    <xdr:ext cx="405111" cy="259045"/>
    <xdr:sp macro="" textlink="">
      <xdr:nvSpPr>
        <xdr:cNvPr id="421" name="【保健センター・保健所】&#10;有形固定資産減価償却率該当値テキスト">
          <a:extLst>
            <a:ext uri="{FF2B5EF4-FFF2-40B4-BE49-F238E27FC236}">
              <a16:creationId xmlns:a16="http://schemas.microsoft.com/office/drawing/2014/main" id="{BDA14A7F-9E6D-4C6D-BDFD-BAF2A9DF78AE}"/>
            </a:ext>
          </a:extLst>
        </xdr:cNvPr>
        <xdr:cNvSpPr txBox="1"/>
      </xdr:nvSpPr>
      <xdr:spPr>
        <a:xfrm>
          <a:off x="16357600"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120650</xdr:rowOff>
    </xdr:from>
    <xdr:to>
      <xdr:col>81</xdr:col>
      <xdr:colOff>101600</xdr:colOff>
      <xdr:row>58</xdr:row>
      <xdr:rowOff>50800</xdr:rowOff>
    </xdr:to>
    <xdr:sp macro="" textlink="">
      <xdr:nvSpPr>
        <xdr:cNvPr id="422" name="楕円 421">
          <a:extLst>
            <a:ext uri="{FF2B5EF4-FFF2-40B4-BE49-F238E27FC236}">
              <a16:creationId xmlns:a16="http://schemas.microsoft.com/office/drawing/2014/main" id="{152BED96-F3C2-442F-B547-3B9E9C734A01}"/>
            </a:ext>
          </a:extLst>
        </xdr:cNvPr>
        <xdr:cNvSpPr/>
      </xdr:nvSpPr>
      <xdr:spPr>
        <a:xfrm>
          <a:off x="15430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0</xdr:rowOff>
    </xdr:from>
    <xdr:to>
      <xdr:col>85</xdr:col>
      <xdr:colOff>127000</xdr:colOff>
      <xdr:row>58</xdr:row>
      <xdr:rowOff>38100</xdr:rowOff>
    </xdr:to>
    <xdr:cxnSp macro="">
      <xdr:nvCxnSpPr>
        <xdr:cNvPr id="423" name="直線コネクタ 422">
          <a:extLst>
            <a:ext uri="{FF2B5EF4-FFF2-40B4-BE49-F238E27FC236}">
              <a16:creationId xmlns:a16="http://schemas.microsoft.com/office/drawing/2014/main" id="{27324781-7A2A-4C1F-9BE9-AC3E1236841A}"/>
            </a:ext>
          </a:extLst>
        </xdr:cNvPr>
        <xdr:cNvCxnSpPr/>
      </xdr:nvCxnSpPr>
      <xdr:spPr>
        <a:xfrm>
          <a:off x="15481300" y="9944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82550</xdr:rowOff>
    </xdr:from>
    <xdr:to>
      <xdr:col>76</xdr:col>
      <xdr:colOff>165100</xdr:colOff>
      <xdr:row>58</xdr:row>
      <xdr:rowOff>12700</xdr:rowOff>
    </xdr:to>
    <xdr:sp macro="" textlink="">
      <xdr:nvSpPr>
        <xdr:cNvPr id="424" name="楕円 423">
          <a:extLst>
            <a:ext uri="{FF2B5EF4-FFF2-40B4-BE49-F238E27FC236}">
              <a16:creationId xmlns:a16="http://schemas.microsoft.com/office/drawing/2014/main" id="{AA558057-1F0D-4D3F-80B1-A4D56829E79D}"/>
            </a:ext>
          </a:extLst>
        </xdr:cNvPr>
        <xdr:cNvSpPr/>
      </xdr:nvSpPr>
      <xdr:spPr>
        <a:xfrm>
          <a:off x="14541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133350</xdr:rowOff>
    </xdr:from>
    <xdr:to>
      <xdr:col>81</xdr:col>
      <xdr:colOff>50800</xdr:colOff>
      <xdr:row>58</xdr:row>
      <xdr:rowOff>0</xdr:rowOff>
    </xdr:to>
    <xdr:cxnSp macro="">
      <xdr:nvCxnSpPr>
        <xdr:cNvPr id="425" name="直線コネクタ 424">
          <a:extLst>
            <a:ext uri="{FF2B5EF4-FFF2-40B4-BE49-F238E27FC236}">
              <a16:creationId xmlns:a16="http://schemas.microsoft.com/office/drawing/2014/main" id="{D597F90B-15A8-4F3B-BE0D-26EBD64B171C}"/>
            </a:ext>
          </a:extLst>
        </xdr:cNvPr>
        <xdr:cNvCxnSpPr/>
      </xdr:nvCxnSpPr>
      <xdr:spPr>
        <a:xfrm>
          <a:off x="14592300" y="990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66692</xdr:rowOff>
    </xdr:from>
    <xdr:ext cx="405111" cy="259045"/>
    <xdr:sp macro="" textlink="">
      <xdr:nvSpPr>
        <xdr:cNvPr id="426" name="n_1aveValue【保健センター・保健所】&#10;有形固定資産減価償却率">
          <a:extLst>
            <a:ext uri="{FF2B5EF4-FFF2-40B4-BE49-F238E27FC236}">
              <a16:creationId xmlns:a16="http://schemas.microsoft.com/office/drawing/2014/main" id="{3CAC5504-25DA-4B33-9BBC-DE10CDB4AE38}"/>
            </a:ext>
          </a:extLst>
        </xdr:cNvPr>
        <xdr:cNvSpPr txBox="1"/>
      </xdr:nvSpPr>
      <xdr:spPr>
        <a:xfrm>
          <a:off x="152660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13352</xdr:rowOff>
    </xdr:from>
    <xdr:ext cx="405111" cy="259045"/>
    <xdr:sp macro="" textlink="">
      <xdr:nvSpPr>
        <xdr:cNvPr id="427" name="n_2aveValue【保健センター・保健所】&#10;有形固定資産減価償却率">
          <a:extLst>
            <a:ext uri="{FF2B5EF4-FFF2-40B4-BE49-F238E27FC236}">
              <a16:creationId xmlns:a16="http://schemas.microsoft.com/office/drawing/2014/main" id="{DB541940-F853-418A-B979-52FB1B6BE77C}"/>
            </a:ext>
          </a:extLst>
        </xdr:cNvPr>
        <xdr:cNvSpPr txBox="1"/>
      </xdr:nvSpPr>
      <xdr:spPr>
        <a:xfrm>
          <a:off x="14389744"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151147</xdr:rowOff>
    </xdr:from>
    <xdr:ext cx="405111" cy="259045"/>
    <xdr:sp macro="" textlink="">
      <xdr:nvSpPr>
        <xdr:cNvPr id="428" name="n_3aveValue【保健センター・保健所】&#10;有形固定資産減価償却率">
          <a:extLst>
            <a:ext uri="{FF2B5EF4-FFF2-40B4-BE49-F238E27FC236}">
              <a16:creationId xmlns:a16="http://schemas.microsoft.com/office/drawing/2014/main" id="{EB799B4B-93C3-46A7-9A0E-A980E481E2A6}"/>
            </a:ext>
          </a:extLst>
        </xdr:cNvPr>
        <xdr:cNvSpPr txBox="1"/>
      </xdr:nvSpPr>
      <xdr:spPr>
        <a:xfrm>
          <a:off x="13500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126382</xdr:rowOff>
    </xdr:from>
    <xdr:ext cx="405111" cy="259045"/>
    <xdr:sp macro="" textlink="">
      <xdr:nvSpPr>
        <xdr:cNvPr id="429" name="n_4aveValue【保健センター・保健所】&#10;有形固定資産減価償却率">
          <a:extLst>
            <a:ext uri="{FF2B5EF4-FFF2-40B4-BE49-F238E27FC236}">
              <a16:creationId xmlns:a16="http://schemas.microsoft.com/office/drawing/2014/main" id="{E944E4D2-C330-496A-AF68-566F2AA0CA20}"/>
            </a:ext>
          </a:extLst>
        </xdr:cNvPr>
        <xdr:cNvSpPr txBox="1"/>
      </xdr:nvSpPr>
      <xdr:spPr>
        <a:xfrm>
          <a:off x="126117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67327</xdr:rowOff>
    </xdr:from>
    <xdr:ext cx="405111" cy="259045"/>
    <xdr:sp macro="" textlink="">
      <xdr:nvSpPr>
        <xdr:cNvPr id="430" name="n_1mainValue【保健センター・保健所】&#10;有形固定資産減価償却率">
          <a:extLst>
            <a:ext uri="{FF2B5EF4-FFF2-40B4-BE49-F238E27FC236}">
              <a16:creationId xmlns:a16="http://schemas.microsoft.com/office/drawing/2014/main" id="{29ACF09B-AD44-4A00-9AFB-CDEB765C404F}"/>
            </a:ext>
          </a:extLst>
        </xdr:cNvPr>
        <xdr:cNvSpPr txBox="1"/>
      </xdr:nvSpPr>
      <xdr:spPr>
        <a:xfrm>
          <a:off x="152660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29227</xdr:rowOff>
    </xdr:from>
    <xdr:ext cx="405111" cy="259045"/>
    <xdr:sp macro="" textlink="">
      <xdr:nvSpPr>
        <xdr:cNvPr id="431" name="n_2mainValue【保健センター・保健所】&#10;有形固定資産減価償却率">
          <a:extLst>
            <a:ext uri="{FF2B5EF4-FFF2-40B4-BE49-F238E27FC236}">
              <a16:creationId xmlns:a16="http://schemas.microsoft.com/office/drawing/2014/main" id="{6581D9C5-C1C3-4012-8C06-FF1156E54576}"/>
            </a:ext>
          </a:extLst>
        </xdr:cNvPr>
        <xdr:cNvSpPr txBox="1"/>
      </xdr:nvSpPr>
      <xdr:spPr>
        <a:xfrm>
          <a:off x="14389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2" name="正方形/長方形 431">
          <a:extLst>
            <a:ext uri="{FF2B5EF4-FFF2-40B4-BE49-F238E27FC236}">
              <a16:creationId xmlns:a16="http://schemas.microsoft.com/office/drawing/2014/main" id="{1A780B99-2638-400F-8311-47A493CEC13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3" name="正方形/長方形 432">
          <a:extLst>
            <a:ext uri="{FF2B5EF4-FFF2-40B4-BE49-F238E27FC236}">
              <a16:creationId xmlns:a16="http://schemas.microsoft.com/office/drawing/2014/main" id="{79E28CC4-72BD-475C-9081-BED8A813626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4" name="正方形/長方形 433">
          <a:extLst>
            <a:ext uri="{FF2B5EF4-FFF2-40B4-BE49-F238E27FC236}">
              <a16:creationId xmlns:a16="http://schemas.microsoft.com/office/drawing/2014/main" id="{7AABF178-750D-44CC-84CF-5F655D666C9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5" name="正方形/長方形 434">
          <a:extLst>
            <a:ext uri="{FF2B5EF4-FFF2-40B4-BE49-F238E27FC236}">
              <a16:creationId xmlns:a16="http://schemas.microsoft.com/office/drawing/2014/main" id="{042528FA-E3D7-4E56-AE39-179137CB3FC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6" name="正方形/長方形 435">
          <a:extLst>
            <a:ext uri="{FF2B5EF4-FFF2-40B4-BE49-F238E27FC236}">
              <a16:creationId xmlns:a16="http://schemas.microsoft.com/office/drawing/2014/main" id="{59600D5D-5951-4529-8CB9-FF76833AD16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7" name="正方形/長方形 436">
          <a:extLst>
            <a:ext uri="{FF2B5EF4-FFF2-40B4-BE49-F238E27FC236}">
              <a16:creationId xmlns:a16="http://schemas.microsoft.com/office/drawing/2014/main" id="{7B1A26E5-528B-4F1D-A6B3-4B930DF006D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8" name="正方形/長方形 437">
          <a:extLst>
            <a:ext uri="{FF2B5EF4-FFF2-40B4-BE49-F238E27FC236}">
              <a16:creationId xmlns:a16="http://schemas.microsoft.com/office/drawing/2014/main" id="{33F2C810-7474-4823-83E7-48C06CDF0DC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9" name="正方形/長方形 438">
          <a:extLst>
            <a:ext uri="{FF2B5EF4-FFF2-40B4-BE49-F238E27FC236}">
              <a16:creationId xmlns:a16="http://schemas.microsoft.com/office/drawing/2014/main" id="{6BAEFBE1-F774-48F8-8F54-C63F8EFC561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0" name="テキスト ボックス 439">
          <a:extLst>
            <a:ext uri="{FF2B5EF4-FFF2-40B4-BE49-F238E27FC236}">
              <a16:creationId xmlns:a16="http://schemas.microsoft.com/office/drawing/2014/main" id="{81B1F2EE-1B68-4810-A429-31D9F37BC9D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1" name="直線コネクタ 440">
          <a:extLst>
            <a:ext uri="{FF2B5EF4-FFF2-40B4-BE49-F238E27FC236}">
              <a16:creationId xmlns:a16="http://schemas.microsoft.com/office/drawing/2014/main" id="{9C0C7716-6B77-4C9B-84FC-D1F56D32D4B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42" name="直線コネクタ 441">
          <a:extLst>
            <a:ext uri="{FF2B5EF4-FFF2-40B4-BE49-F238E27FC236}">
              <a16:creationId xmlns:a16="http://schemas.microsoft.com/office/drawing/2014/main" id="{FC280D23-E24B-4E12-9688-EABC0679F33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43" name="テキスト ボックス 442">
          <a:extLst>
            <a:ext uri="{FF2B5EF4-FFF2-40B4-BE49-F238E27FC236}">
              <a16:creationId xmlns:a16="http://schemas.microsoft.com/office/drawing/2014/main" id="{211F21A6-B2B6-4372-A13F-69A504BA9CC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44" name="直線コネクタ 443">
          <a:extLst>
            <a:ext uri="{FF2B5EF4-FFF2-40B4-BE49-F238E27FC236}">
              <a16:creationId xmlns:a16="http://schemas.microsoft.com/office/drawing/2014/main" id="{240D0945-E776-4415-89FC-3522C263A03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45" name="テキスト ボックス 444">
          <a:extLst>
            <a:ext uri="{FF2B5EF4-FFF2-40B4-BE49-F238E27FC236}">
              <a16:creationId xmlns:a16="http://schemas.microsoft.com/office/drawing/2014/main" id="{9D58C02D-09E1-4656-96D0-944EEBC7FF79}"/>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46" name="直線コネクタ 445">
          <a:extLst>
            <a:ext uri="{FF2B5EF4-FFF2-40B4-BE49-F238E27FC236}">
              <a16:creationId xmlns:a16="http://schemas.microsoft.com/office/drawing/2014/main" id="{78D78ECB-5883-45E3-B634-1235CC22D023}"/>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7" name="テキスト ボックス 446">
          <a:extLst>
            <a:ext uri="{FF2B5EF4-FFF2-40B4-BE49-F238E27FC236}">
              <a16:creationId xmlns:a16="http://schemas.microsoft.com/office/drawing/2014/main" id="{4DBD1E44-747C-47A4-8BAF-1CA8C0733715}"/>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8" name="直線コネクタ 447">
          <a:extLst>
            <a:ext uri="{FF2B5EF4-FFF2-40B4-BE49-F238E27FC236}">
              <a16:creationId xmlns:a16="http://schemas.microsoft.com/office/drawing/2014/main" id="{F26AC5EA-173E-4DA0-A960-99D16309DB6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9" name="テキスト ボックス 448">
          <a:extLst>
            <a:ext uri="{FF2B5EF4-FFF2-40B4-BE49-F238E27FC236}">
              <a16:creationId xmlns:a16="http://schemas.microsoft.com/office/drawing/2014/main" id="{B7402B35-D281-4C99-8156-DA967DF20D8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0" name="直線コネクタ 449">
          <a:extLst>
            <a:ext uri="{FF2B5EF4-FFF2-40B4-BE49-F238E27FC236}">
              <a16:creationId xmlns:a16="http://schemas.microsoft.com/office/drawing/2014/main" id="{C770DC94-2082-45D8-921B-39ADEEEEFCE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51" name="テキスト ボックス 450">
          <a:extLst>
            <a:ext uri="{FF2B5EF4-FFF2-40B4-BE49-F238E27FC236}">
              <a16:creationId xmlns:a16="http://schemas.microsoft.com/office/drawing/2014/main" id="{C2E79681-03FD-42DC-B7D0-ABD6288D529B}"/>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52" name="直線コネクタ 451">
          <a:extLst>
            <a:ext uri="{FF2B5EF4-FFF2-40B4-BE49-F238E27FC236}">
              <a16:creationId xmlns:a16="http://schemas.microsoft.com/office/drawing/2014/main" id="{50BC35A0-272E-4B1B-8455-9A61D82D020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53" name="テキスト ボックス 452">
          <a:extLst>
            <a:ext uri="{FF2B5EF4-FFF2-40B4-BE49-F238E27FC236}">
              <a16:creationId xmlns:a16="http://schemas.microsoft.com/office/drawing/2014/main" id="{BB6218C1-F2E3-4D7C-971B-9973162255E2}"/>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4" name="直線コネクタ 453">
          <a:extLst>
            <a:ext uri="{FF2B5EF4-FFF2-40B4-BE49-F238E27FC236}">
              <a16:creationId xmlns:a16="http://schemas.microsoft.com/office/drawing/2014/main" id="{279C2AFC-812B-4C40-8DC3-9605BD5761A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5" name="テキスト ボックス 454">
          <a:extLst>
            <a:ext uri="{FF2B5EF4-FFF2-40B4-BE49-F238E27FC236}">
              <a16:creationId xmlns:a16="http://schemas.microsoft.com/office/drawing/2014/main" id="{88689172-4927-4CCE-960D-F3D0062B4A6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6" name="【保健センター・保健所】&#10;一人当たり面積グラフ枠">
          <a:extLst>
            <a:ext uri="{FF2B5EF4-FFF2-40B4-BE49-F238E27FC236}">
              <a16:creationId xmlns:a16="http://schemas.microsoft.com/office/drawing/2014/main" id="{65319F43-1BE5-4CC7-A81D-7159DFDE820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36250</xdr:rowOff>
    </xdr:from>
    <xdr:to>
      <xdr:col>116</xdr:col>
      <xdr:colOff>62864</xdr:colOff>
      <xdr:row>64</xdr:row>
      <xdr:rowOff>110055</xdr:rowOff>
    </xdr:to>
    <xdr:cxnSp macro="">
      <xdr:nvCxnSpPr>
        <xdr:cNvPr id="457" name="直線コネクタ 456">
          <a:extLst>
            <a:ext uri="{FF2B5EF4-FFF2-40B4-BE49-F238E27FC236}">
              <a16:creationId xmlns:a16="http://schemas.microsoft.com/office/drawing/2014/main" id="{215E682B-8CF4-4CE9-9AC8-7CA587D634B2}"/>
            </a:ext>
          </a:extLst>
        </xdr:cNvPr>
        <xdr:cNvCxnSpPr/>
      </xdr:nvCxnSpPr>
      <xdr:spPr>
        <a:xfrm flipV="1">
          <a:off x="22160864" y="9466000"/>
          <a:ext cx="0" cy="161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113882</xdr:rowOff>
    </xdr:from>
    <xdr:ext cx="469744" cy="259045"/>
    <xdr:sp macro="" textlink="">
      <xdr:nvSpPr>
        <xdr:cNvPr id="458" name="【保健センター・保健所】&#10;一人当たり面積最小値テキスト">
          <a:extLst>
            <a:ext uri="{FF2B5EF4-FFF2-40B4-BE49-F238E27FC236}">
              <a16:creationId xmlns:a16="http://schemas.microsoft.com/office/drawing/2014/main" id="{A938260B-947F-4E97-B914-C3992528484C}"/>
            </a:ext>
          </a:extLst>
        </xdr:cNvPr>
        <xdr:cNvSpPr txBox="1"/>
      </xdr:nvSpPr>
      <xdr:spPr>
        <a:xfrm>
          <a:off x="22199600" y="1108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110055</xdr:rowOff>
    </xdr:from>
    <xdr:to>
      <xdr:col>116</xdr:col>
      <xdr:colOff>152400</xdr:colOff>
      <xdr:row>64</xdr:row>
      <xdr:rowOff>110055</xdr:rowOff>
    </xdr:to>
    <xdr:cxnSp macro="">
      <xdr:nvCxnSpPr>
        <xdr:cNvPr id="459" name="直線コネクタ 458">
          <a:extLst>
            <a:ext uri="{FF2B5EF4-FFF2-40B4-BE49-F238E27FC236}">
              <a16:creationId xmlns:a16="http://schemas.microsoft.com/office/drawing/2014/main" id="{E8C8B850-70ED-472B-A347-C71F90D0F34B}"/>
            </a:ext>
          </a:extLst>
        </xdr:cNvPr>
        <xdr:cNvCxnSpPr/>
      </xdr:nvCxnSpPr>
      <xdr:spPr>
        <a:xfrm>
          <a:off x="22072600" y="110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154377</xdr:rowOff>
    </xdr:from>
    <xdr:ext cx="469744" cy="259045"/>
    <xdr:sp macro="" textlink="">
      <xdr:nvSpPr>
        <xdr:cNvPr id="460" name="【保健センター・保健所】&#10;一人当たり面積最大値テキスト">
          <a:extLst>
            <a:ext uri="{FF2B5EF4-FFF2-40B4-BE49-F238E27FC236}">
              <a16:creationId xmlns:a16="http://schemas.microsoft.com/office/drawing/2014/main" id="{4D7951A2-6000-4820-93F0-DF25A4B21FA5}"/>
            </a:ext>
          </a:extLst>
        </xdr:cNvPr>
        <xdr:cNvSpPr txBox="1"/>
      </xdr:nvSpPr>
      <xdr:spPr>
        <a:xfrm>
          <a:off x="22199600" y="92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36250</xdr:rowOff>
    </xdr:from>
    <xdr:to>
      <xdr:col>116</xdr:col>
      <xdr:colOff>152400</xdr:colOff>
      <xdr:row>55</xdr:row>
      <xdr:rowOff>36250</xdr:rowOff>
    </xdr:to>
    <xdr:cxnSp macro="">
      <xdr:nvCxnSpPr>
        <xdr:cNvPr id="461" name="直線コネクタ 460">
          <a:extLst>
            <a:ext uri="{FF2B5EF4-FFF2-40B4-BE49-F238E27FC236}">
              <a16:creationId xmlns:a16="http://schemas.microsoft.com/office/drawing/2014/main" id="{D935F261-42F9-4735-94C5-48EE8AF5DB1D}"/>
            </a:ext>
          </a:extLst>
        </xdr:cNvPr>
        <xdr:cNvCxnSpPr/>
      </xdr:nvCxnSpPr>
      <xdr:spPr>
        <a:xfrm>
          <a:off x="22072600" y="946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123243</xdr:rowOff>
    </xdr:from>
    <xdr:ext cx="469744" cy="259045"/>
    <xdr:sp macro="" textlink="">
      <xdr:nvSpPr>
        <xdr:cNvPr id="462" name="【保健センター・保健所】&#10;一人当たり面積平均値テキスト">
          <a:extLst>
            <a:ext uri="{FF2B5EF4-FFF2-40B4-BE49-F238E27FC236}">
              <a16:creationId xmlns:a16="http://schemas.microsoft.com/office/drawing/2014/main" id="{AB84912F-9BD7-4B9E-A989-1C570674018B}"/>
            </a:ext>
          </a:extLst>
        </xdr:cNvPr>
        <xdr:cNvSpPr txBox="1"/>
      </xdr:nvSpPr>
      <xdr:spPr>
        <a:xfrm>
          <a:off x="22199600" y="10924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144816</xdr:rowOff>
    </xdr:from>
    <xdr:to>
      <xdr:col>116</xdr:col>
      <xdr:colOff>114300</xdr:colOff>
      <xdr:row>64</xdr:row>
      <xdr:rowOff>74966</xdr:rowOff>
    </xdr:to>
    <xdr:sp macro="" textlink="">
      <xdr:nvSpPr>
        <xdr:cNvPr id="463" name="フローチャート: 判断 462">
          <a:extLst>
            <a:ext uri="{FF2B5EF4-FFF2-40B4-BE49-F238E27FC236}">
              <a16:creationId xmlns:a16="http://schemas.microsoft.com/office/drawing/2014/main" id="{654BDBB4-D6AA-4651-B381-B40F872B2A73}"/>
            </a:ext>
          </a:extLst>
        </xdr:cNvPr>
        <xdr:cNvSpPr/>
      </xdr:nvSpPr>
      <xdr:spPr>
        <a:xfrm>
          <a:off x="22110700" y="1094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131753</xdr:rowOff>
    </xdr:from>
    <xdr:to>
      <xdr:col>112</xdr:col>
      <xdr:colOff>38100</xdr:colOff>
      <xdr:row>64</xdr:row>
      <xdr:rowOff>61903</xdr:rowOff>
    </xdr:to>
    <xdr:sp macro="" textlink="">
      <xdr:nvSpPr>
        <xdr:cNvPr id="464" name="フローチャート: 判断 463">
          <a:extLst>
            <a:ext uri="{FF2B5EF4-FFF2-40B4-BE49-F238E27FC236}">
              <a16:creationId xmlns:a16="http://schemas.microsoft.com/office/drawing/2014/main" id="{5D3F0156-37C3-4907-B5DC-220226B8FC13}"/>
            </a:ext>
          </a:extLst>
        </xdr:cNvPr>
        <xdr:cNvSpPr/>
      </xdr:nvSpPr>
      <xdr:spPr>
        <a:xfrm>
          <a:off x="21272500" y="1093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136652</xdr:rowOff>
    </xdr:from>
    <xdr:to>
      <xdr:col>107</xdr:col>
      <xdr:colOff>101600</xdr:colOff>
      <xdr:row>64</xdr:row>
      <xdr:rowOff>66802</xdr:rowOff>
    </xdr:to>
    <xdr:sp macro="" textlink="">
      <xdr:nvSpPr>
        <xdr:cNvPr id="465" name="フローチャート: 判断 464">
          <a:extLst>
            <a:ext uri="{FF2B5EF4-FFF2-40B4-BE49-F238E27FC236}">
              <a16:creationId xmlns:a16="http://schemas.microsoft.com/office/drawing/2014/main" id="{CFDDF4D0-D020-4D7C-8DB7-9B4979B04CC1}"/>
            </a:ext>
          </a:extLst>
        </xdr:cNvPr>
        <xdr:cNvSpPr/>
      </xdr:nvSpPr>
      <xdr:spPr>
        <a:xfrm>
          <a:off x="20383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124895</xdr:rowOff>
    </xdr:from>
    <xdr:to>
      <xdr:col>102</xdr:col>
      <xdr:colOff>165100</xdr:colOff>
      <xdr:row>64</xdr:row>
      <xdr:rowOff>55045</xdr:rowOff>
    </xdr:to>
    <xdr:sp macro="" textlink="">
      <xdr:nvSpPr>
        <xdr:cNvPr id="466" name="フローチャート: 判断 465">
          <a:extLst>
            <a:ext uri="{FF2B5EF4-FFF2-40B4-BE49-F238E27FC236}">
              <a16:creationId xmlns:a16="http://schemas.microsoft.com/office/drawing/2014/main" id="{E1582266-312B-4C17-91AA-C7A4A8906ABE}"/>
            </a:ext>
          </a:extLst>
        </xdr:cNvPr>
        <xdr:cNvSpPr/>
      </xdr:nvSpPr>
      <xdr:spPr>
        <a:xfrm>
          <a:off x="19494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139918</xdr:rowOff>
    </xdr:from>
    <xdr:to>
      <xdr:col>98</xdr:col>
      <xdr:colOff>38100</xdr:colOff>
      <xdr:row>64</xdr:row>
      <xdr:rowOff>70068</xdr:rowOff>
    </xdr:to>
    <xdr:sp macro="" textlink="">
      <xdr:nvSpPr>
        <xdr:cNvPr id="467" name="フローチャート: 判断 466">
          <a:extLst>
            <a:ext uri="{FF2B5EF4-FFF2-40B4-BE49-F238E27FC236}">
              <a16:creationId xmlns:a16="http://schemas.microsoft.com/office/drawing/2014/main" id="{DB849CD6-31CD-47C9-A48F-5A22EBF8BC7C}"/>
            </a:ext>
          </a:extLst>
        </xdr:cNvPr>
        <xdr:cNvSpPr/>
      </xdr:nvSpPr>
      <xdr:spPr>
        <a:xfrm>
          <a:off x="18605500" y="109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C6482D8F-25EF-41DE-8928-6B259D50D0B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AC6D419C-C14C-465E-AB97-0916CFEE29D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BC863143-7870-4910-B88E-E50B62B9E33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6E12C164-4D9D-4BC0-8A5D-A5FEB9694EF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DD76B3F6-2E87-42A4-943C-439C6D3D24B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11575</xdr:rowOff>
    </xdr:from>
    <xdr:to>
      <xdr:col>116</xdr:col>
      <xdr:colOff>114300</xdr:colOff>
      <xdr:row>63</xdr:row>
      <xdr:rowOff>113175</xdr:rowOff>
    </xdr:to>
    <xdr:sp macro="" textlink="">
      <xdr:nvSpPr>
        <xdr:cNvPr id="473" name="楕円 472">
          <a:extLst>
            <a:ext uri="{FF2B5EF4-FFF2-40B4-BE49-F238E27FC236}">
              <a16:creationId xmlns:a16="http://schemas.microsoft.com/office/drawing/2014/main" id="{A5E64478-CFAB-42BC-8555-D165698E4AD7}"/>
            </a:ext>
          </a:extLst>
        </xdr:cNvPr>
        <xdr:cNvSpPr/>
      </xdr:nvSpPr>
      <xdr:spPr>
        <a:xfrm>
          <a:off x="22110700" y="108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34452</xdr:rowOff>
    </xdr:from>
    <xdr:ext cx="469744" cy="259045"/>
    <xdr:sp macro="" textlink="">
      <xdr:nvSpPr>
        <xdr:cNvPr id="474" name="【保健センター・保健所】&#10;一人当たり面積該当値テキスト">
          <a:extLst>
            <a:ext uri="{FF2B5EF4-FFF2-40B4-BE49-F238E27FC236}">
              <a16:creationId xmlns:a16="http://schemas.microsoft.com/office/drawing/2014/main" id="{B528F176-5EDC-48BE-B879-762FE72B8902}"/>
            </a:ext>
          </a:extLst>
        </xdr:cNvPr>
        <xdr:cNvSpPr txBox="1"/>
      </xdr:nvSpPr>
      <xdr:spPr>
        <a:xfrm>
          <a:off x="22199600" y="1066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14841</xdr:rowOff>
    </xdr:from>
    <xdr:to>
      <xdr:col>112</xdr:col>
      <xdr:colOff>38100</xdr:colOff>
      <xdr:row>63</xdr:row>
      <xdr:rowOff>116441</xdr:rowOff>
    </xdr:to>
    <xdr:sp macro="" textlink="">
      <xdr:nvSpPr>
        <xdr:cNvPr id="475" name="楕円 474">
          <a:extLst>
            <a:ext uri="{FF2B5EF4-FFF2-40B4-BE49-F238E27FC236}">
              <a16:creationId xmlns:a16="http://schemas.microsoft.com/office/drawing/2014/main" id="{9AB7C166-3053-48F6-B8FB-C4138EFF4629}"/>
            </a:ext>
          </a:extLst>
        </xdr:cNvPr>
        <xdr:cNvSpPr/>
      </xdr:nvSpPr>
      <xdr:spPr>
        <a:xfrm>
          <a:off x="21272500" y="1081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62375</xdr:rowOff>
    </xdr:from>
    <xdr:to>
      <xdr:col>116</xdr:col>
      <xdr:colOff>63500</xdr:colOff>
      <xdr:row>63</xdr:row>
      <xdr:rowOff>65641</xdr:rowOff>
    </xdr:to>
    <xdr:cxnSp macro="">
      <xdr:nvCxnSpPr>
        <xdr:cNvPr id="476" name="直線コネクタ 475">
          <a:extLst>
            <a:ext uri="{FF2B5EF4-FFF2-40B4-BE49-F238E27FC236}">
              <a16:creationId xmlns:a16="http://schemas.microsoft.com/office/drawing/2014/main" id="{5619AD94-D7C9-4B20-BB77-057EE9C6F0D8}"/>
            </a:ext>
          </a:extLst>
        </xdr:cNvPr>
        <xdr:cNvCxnSpPr/>
      </xdr:nvCxnSpPr>
      <xdr:spPr>
        <a:xfrm flipV="1">
          <a:off x="21323300" y="10863725"/>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22678</xdr:rowOff>
    </xdr:from>
    <xdr:to>
      <xdr:col>107</xdr:col>
      <xdr:colOff>101600</xdr:colOff>
      <xdr:row>63</xdr:row>
      <xdr:rowOff>124278</xdr:rowOff>
    </xdr:to>
    <xdr:sp macro="" textlink="">
      <xdr:nvSpPr>
        <xdr:cNvPr id="477" name="楕円 476">
          <a:extLst>
            <a:ext uri="{FF2B5EF4-FFF2-40B4-BE49-F238E27FC236}">
              <a16:creationId xmlns:a16="http://schemas.microsoft.com/office/drawing/2014/main" id="{C5F1D38D-EE82-4EA1-BAA1-50F21243806D}"/>
            </a:ext>
          </a:extLst>
        </xdr:cNvPr>
        <xdr:cNvSpPr/>
      </xdr:nvSpPr>
      <xdr:spPr>
        <a:xfrm>
          <a:off x="20383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65641</xdr:rowOff>
    </xdr:from>
    <xdr:to>
      <xdr:col>111</xdr:col>
      <xdr:colOff>177800</xdr:colOff>
      <xdr:row>63</xdr:row>
      <xdr:rowOff>73478</xdr:rowOff>
    </xdr:to>
    <xdr:cxnSp macro="">
      <xdr:nvCxnSpPr>
        <xdr:cNvPr id="478" name="直線コネクタ 477">
          <a:extLst>
            <a:ext uri="{FF2B5EF4-FFF2-40B4-BE49-F238E27FC236}">
              <a16:creationId xmlns:a16="http://schemas.microsoft.com/office/drawing/2014/main" id="{BA306446-125C-4073-B7D8-4ACE7816A6BD}"/>
            </a:ext>
          </a:extLst>
        </xdr:cNvPr>
        <xdr:cNvCxnSpPr/>
      </xdr:nvCxnSpPr>
      <xdr:spPr>
        <a:xfrm flipV="1">
          <a:off x="20434300" y="10866991"/>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53030</xdr:rowOff>
    </xdr:from>
    <xdr:ext cx="469744" cy="259045"/>
    <xdr:sp macro="" textlink="">
      <xdr:nvSpPr>
        <xdr:cNvPr id="479" name="n_1aveValue【保健センター・保健所】&#10;一人当たり面積">
          <a:extLst>
            <a:ext uri="{FF2B5EF4-FFF2-40B4-BE49-F238E27FC236}">
              <a16:creationId xmlns:a16="http://schemas.microsoft.com/office/drawing/2014/main" id="{BA330B44-95DA-4509-ADD6-1CAC5CCE0310}"/>
            </a:ext>
          </a:extLst>
        </xdr:cNvPr>
        <xdr:cNvSpPr txBox="1"/>
      </xdr:nvSpPr>
      <xdr:spPr>
        <a:xfrm>
          <a:off x="21075727" y="1102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57929</xdr:rowOff>
    </xdr:from>
    <xdr:ext cx="469744" cy="259045"/>
    <xdr:sp macro="" textlink="">
      <xdr:nvSpPr>
        <xdr:cNvPr id="480" name="n_2aveValue【保健センター・保健所】&#10;一人当たり面積">
          <a:extLst>
            <a:ext uri="{FF2B5EF4-FFF2-40B4-BE49-F238E27FC236}">
              <a16:creationId xmlns:a16="http://schemas.microsoft.com/office/drawing/2014/main" id="{80F1E760-1DCA-4CD8-8AAD-116A48C17CE3}"/>
            </a:ext>
          </a:extLst>
        </xdr:cNvPr>
        <xdr:cNvSpPr txBox="1"/>
      </xdr:nvSpPr>
      <xdr:spPr>
        <a:xfrm>
          <a:off x="20199427"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71572</xdr:rowOff>
    </xdr:from>
    <xdr:ext cx="469744" cy="259045"/>
    <xdr:sp macro="" textlink="">
      <xdr:nvSpPr>
        <xdr:cNvPr id="481" name="n_3aveValue【保健センター・保健所】&#10;一人当たり面積">
          <a:extLst>
            <a:ext uri="{FF2B5EF4-FFF2-40B4-BE49-F238E27FC236}">
              <a16:creationId xmlns:a16="http://schemas.microsoft.com/office/drawing/2014/main" id="{E378A4B1-28FC-4E56-98AC-E292AC4B5023}"/>
            </a:ext>
          </a:extLst>
        </xdr:cNvPr>
        <xdr:cNvSpPr txBox="1"/>
      </xdr:nvSpPr>
      <xdr:spPr>
        <a:xfrm>
          <a:off x="19310427" y="1070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86595</xdr:rowOff>
    </xdr:from>
    <xdr:ext cx="469744" cy="259045"/>
    <xdr:sp macro="" textlink="">
      <xdr:nvSpPr>
        <xdr:cNvPr id="482" name="n_4aveValue【保健センター・保健所】&#10;一人当たり面積">
          <a:extLst>
            <a:ext uri="{FF2B5EF4-FFF2-40B4-BE49-F238E27FC236}">
              <a16:creationId xmlns:a16="http://schemas.microsoft.com/office/drawing/2014/main" id="{AFFFF357-581B-496C-AFAA-F952F43BEFE9}"/>
            </a:ext>
          </a:extLst>
        </xdr:cNvPr>
        <xdr:cNvSpPr txBox="1"/>
      </xdr:nvSpPr>
      <xdr:spPr>
        <a:xfrm>
          <a:off x="18421427" y="1071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132968</xdr:rowOff>
    </xdr:from>
    <xdr:ext cx="469744" cy="259045"/>
    <xdr:sp macro="" textlink="">
      <xdr:nvSpPr>
        <xdr:cNvPr id="483" name="n_1mainValue【保健センター・保健所】&#10;一人当たり面積">
          <a:extLst>
            <a:ext uri="{FF2B5EF4-FFF2-40B4-BE49-F238E27FC236}">
              <a16:creationId xmlns:a16="http://schemas.microsoft.com/office/drawing/2014/main" id="{BDF45CE9-D204-4A29-8532-89562D5C2ED1}"/>
            </a:ext>
          </a:extLst>
        </xdr:cNvPr>
        <xdr:cNvSpPr txBox="1"/>
      </xdr:nvSpPr>
      <xdr:spPr>
        <a:xfrm>
          <a:off x="21075727" y="1059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140805</xdr:rowOff>
    </xdr:from>
    <xdr:ext cx="469744" cy="259045"/>
    <xdr:sp macro="" textlink="">
      <xdr:nvSpPr>
        <xdr:cNvPr id="484" name="n_2mainValue【保健センター・保健所】&#10;一人当たり面積">
          <a:extLst>
            <a:ext uri="{FF2B5EF4-FFF2-40B4-BE49-F238E27FC236}">
              <a16:creationId xmlns:a16="http://schemas.microsoft.com/office/drawing/2014/main" id="{8C409DA8-5A6B-480E-8500-FA89136EC90A}"/>
            </a:ext>
          </a:extLst>
        </xdr:cNvPr>
        <xdr:cNvSpPr txBox="1"/>
      </xdr:nvSpPr>
      <xdr:spPr>
        <a:xfrm>
          <a:off x="20199427" y="1059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5" name="正方形/長方形 484">
          <a:extLst>
            <a:ext uri="{FF2B5EF4-FFF2-40B4-BE49-F238E27FC236}">
              <a16:creationId xmlns:a16="http://schemas.microsoft.com/office/drawing/2014/main" id="{BB6BF989-5D89-4DC2-BD0E-9B1ABC6678A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6" name="正方形/長方形 485">
          <a:extLst>
            <a:ext uri="{FF2B5EF4-FFF2-40B4-BE49-F238E27FC236}">
              <a16:creationId xmlns:a16="http://schemas.microsoft.com/office/drawing/2014/main" id="{EDB857F3-23B3-405C-82AC-ED05D90AB54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7" name="正方形/長方形 486">
          <a:extLst>
            <a:ext uri="{FF2B5EF4-FFF2-40B4-BE49-F238E27FC236}">
              <a16:creationId xmlns:a16="http://schemas.microsoft.com/office/drawing/2014/main" id="{8888755A-F461-4078-96C5-8A64E4BC0DA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8" name="正方形/長方形 487">
          <a:extLst>
            <a:ext uri="{FF2B5EF4-FFF2-40B4-BE49-F238E27FC236}">
              <a16:creationId xmlns:a16="http://schemas.microsoft.com/office/drawing/2014/main" id="{87041323-C0B5-4B7B-B7EE-0E9C13294AA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9" name="正方形/長方形 488">
          <a:extLst>
            <a:ext uri="{FF2B5EF4-FFF2-40B4-BE49-F238E27FC236}">
              <a16:creationId xmlns:a16="http://schemas.microsoft.com/office/drawing/2014/main" id="{9FF0363B-41C1-4293-894F-E2425850B98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0" name="正方形/長方形 489">
          <a:extLst>
            <a:ext uri="{FF2B5EF4-FFF2-40B4-BE49-F238E27FC236}">
              <a16:creationId xmlns:a16="http://schemas.microsoft.com/office/drawing/2014/main" id="{5C8008BA-5243-492F-BE2B-FE50F21912F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1" name="正方形/長方形 490">
          <a:extLst>
            <a:ext uri="{FF2B5EF4-FFF2-40B4-BE49-F238E27FC236}">
              <a16:creationId xmlns:a16="http://schemas.microsoft.com/office/drawing/2014/main" id="{33C4132C-FA56-44FB-BFFD-0024DE60828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2" name="正方形/長方形 491">
          <a:extLst>
            <a:ext uri="{FF2B5EF4-FFF2-40B4-BE49-F238E27FC236}">
              <a16:creationId xmlns:a16="http://schemas.microsoft.com/office/drawing/2014/main" id="{F8A9CE0A-5DA3-4D11-BA8E-B0D97BBC97E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3" name="テキスト ボックス 492">
          <a:extLst>
            <a:ext uri="{FF2B5EF4-FFF2-40B4-BE49-F238E27FC236}">
              <a16:creationId xmlns:a16="http://schemas.microsoft.com/office/drawing/2014/main" id="{9A97B319-F90B-4E1F-A9B6-BEF43569E19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4" name="直線コネクタ 493">
          <a:extLst>
            <a:ext uri="{FF2B5EF4-FFF2-40B4-BE49-F238E27FC236}">
              <a16:creationId xmlns:a16="http://schemas.microsoft.com/office/drawing/2014/main" id="{DF86557B-BAA3-414A-8D42-FD5832A8E2C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95" name="テキスト ボックス 494">
          <a:extLst>
            <a:ext uri="{FF2B5EF4-FFF2-40B4-BE49-F238E27FC236}">
              <a16:creationId xmlns:a16="http://schemas.microsoft.com/office/drawing/2014/main" id="{65B5B5CD-A485-4D6F-92F5-6B118601A0C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96" name="直線コネクタ 495">
          <a:extLst>
            <a:ext uri="{FF2B5EF4-FFF2-40B4-BE49-F238E27FC236}">
              <a16:creationId xmlns:a16="http://schemas.microsoft.com/office/drawing/2014/main" id="{8237AA96-C94E-4A3F-8470-0414E522A50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97" name="テキスト ボックス 496">
          <a:extLst>
            <a:ext uri="{FF2B5EF4-FFF2-40B4-BE49-F238E27FC236}">
              <a16:creationId xmlns:a16="http://schemas.microsoft.com/office/drawing/2014/main" id="{933CD290-7E19-4140-8D9B-A99187552FA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8" name="直線コネクタ 497">
          <a:extLst>
            <a:ext uri="{FF2B5EF4-FFF2-40B4-BE49-F238E27FC236}">
              <a16:creationId xmlns:a16="http://schemas.microsoft.com/office/drawing/2014/main" id="{A1568ACC-5611-4AFC-A8B3-8A4F0253875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9" name="テキスト ボックス 498">
          <a:extLst>
            <a:ext uri="{FF2B5EF4-FFF2-40B4-BE49-F238E27FC236}">
              <a16:creationId xmlns:a16="http://schemas.microsoft.com/office/drawing/2014/main" id="{EDE69132-DE83-463D-935A-0DA2C68273E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0" name="直線コネクタ 499">
          <a:extLst>
            <a:ext uri="{FF2B5EF4-FFF2-40B4-BE49-F238E27FC236}">
              <a16:creationId xmlns:a16="http://schemas.microsoft.com/office/drawing/2014/main" id="{BB784EBF-D959-4C5F-AA78-088E7F7D08D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1" name="テキスト ボックス 500">
          <a:extLst>
            <a:ext uri="{FF2B5EF4-FFF2-40B4-BE49-F238E27FC236}">
              <a16:creationId xmlns:a16="http://schemas.microsoft.com/office/drawing/2014/main" id="{A8E8862A-956A-4BA2-BCE3-AAED0110AF7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2" name="直線コネクタ 501">
          <a:extLst>
            <a:ext uri="{FF2B5EF4-FFF2-40B4-BE49-F238E27FC236}">
              <a16:creationId xmlns:a16="http://schemas.microsoft.com/office/drawing/2014/main" id="{74A113A2-8CB0-4493-9D34-B16F2EDF633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3" name="テキスト ボックス 502">
          <a:extLst>
            <a:ext uri="{FF2B5EF4-FFF2-40B4-BE49-F238E27FC236}">
              <a16:creationId xmlns:a16="http://schemas.microsoft.com/office/drawing/2014/main" id="{0673388E-51FD-4E07-AC81-5D58C24368A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4" name="直線コネクタ 503">
          <a:extLst>
            <a:ext uri="{FF2B5EF4-FFF2-40B4-BE49-F238E27FC236}">
              <a16:creationId xmlns:a16="http://schemas.microsoft.com/office/drawing/2014/main" id="{2907020C-BF65-485C-AEAD-44134C3FDCB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5" name="テキスト ボックス 504">
          <a:extLst>
            <a:ext uri="{FF2B5EF4-FFF2-40B4-BE49-F238E27FC236}">
              <a16:creationId xmlns:a16="http://schemas.microsoft.com/office/drawing/2014/main" id="{EB1428C1-F8A0-4429-BCC4-4EB0B409CF2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6" name="直線コネクタ 505">
          <a:extLst>
            <a:ext uri="{FF2B5EF4-FFF2-40B4-BE49-F238E27FC236}">
              <a16:creationId xmlns:a16="http://schemas.microsoft.com/office/drawing/2014/main" id="{CE032D85-C2B4-4F62-8794-C25AB054F20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07" name="テキスト ボックス 506">
          <a:extLst>
            <a:ext uri="{FF2B5EF4-FFF2-40B4-BE49-F238E27FC236}">
              <a16:creationId xmlns:a16="http://schemas.microsoft.com/office/drawing/2014/main" id="{C6F6F86C-60C8-4D2F-96D4-C5049191ABA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8" name="直線コネクタ 507">
          <a:extLst>
            <a:ext uri="{FF2B5EF4-FFF2-40B4-BE49-F238E27FC236}">
              <a16:creationId xmlns:a16="http://schemas.microsoft.com/office/drawing/2014/main" id="{4F27C523-AFEA-41A6-8C7E-45BEBFBCDCE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9" name="【消防施設】&#10;有形固定資産減価償却率グラフ枠">
          <a:extLst>
            <a:ext uri="{FF2B5EF4-FFF2-40B4-BE49-F238E27FC236}">
              <a16:creationId xmlns:a16="http://schemas.microsoft.com/office/drawing/2014/main" id="{8AAE373A-3E25-4CE5-82DA-F98EA0AAD0F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510" name="直線コネクタ 509">
          <a:extLst>
            <a:ext uri="{FF2B5EF4-FFF2-40B4-BE49-F238E27FC236}">
              <a16:creationId xmlns:a16="http://schemas.microsoft.com/office/drawing/2014/main" id="{51E92BDF-3E43-4FA4-ADB6-0F6F188897F1}"/>
            </a:ext>
          </a:extLst>
        </xdr:cNvPr>
        <xdr:cNvCxnSpPr/>
      </xdr:nvCxnSpPr>
      <xdr:spPr>
        <a:xfrm flipV="1">
          <a:off x="16318864" y="1350100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511" name="【消防施設】&#10;有形固定資産減価償却率最小値テキスト">
          <a:extLst>
            <a:ext uri="{FF2B5EF4-FFF2-40B4-BE49-F238E27FC236}">
              <a16:creationId xmlns:a16="http://schemas.microsoft.com/office/drawing/2014/main" id="{3F143445-449B-4756-92A9-E9B8C5B21001}"/>
            </a:ext>
          </a:extLst>
        </xdr:cNvPr>
        <xdr:cNvSpPr txBox="1"/>
      </xdr:nvSpPr>
      <xdr:spPr>
        <a:xfrm>
          <a:off x="16357600" y="1485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512" name="直線コネクタ 511">
          <a:extLst>
            <a:ext uri="{FF2B5EF4-FFF2-40B4-BE49-F238E27FC236}">
              <a16:creationId xmlns:a16="http://schemas.microsoft.com/office/drawing/2014/main" id="{9087B27F-EE6B-4E84-AB1F-C326C2CF0D70}"/>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513" name="【消防施設】&#10;有形固定資産減価償却率最大値テキスト">
          <a:extLst>
            <a:ext uri="{FF2B5EF4-FFF2-40B4-BE49-F238E27FC236}">
              <a16:creationId xmlns:a16="http://schemas.microsoft.com/office/drawing/2014/main" id="{D2C99E70-A97C-4BB6-BFE4-38A10699CA92}"/>
            </a:ext>
          </a:extLst>
        </xdr:cNvPr>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514" name="直線コネクタ 513">
          <a:extLst>
            <a:ext uri="{FF2B5EF4-FFF2-40B4-BE49-F238E27FC236}">
              <a16:creationId xmlns:a16="http://schemas.microsoft.com/office/drawing/2014/main" id="{DB4C124E-C09C-4186-B703-71B27AFC60F6}"/>
            </a:ext>
          </a:extLst>
        </xdr:cNvPr>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114316</xdr:rowOff>
    </xdr:from>
    <xdr:ext cx="405111" cy="259045"/>
    <xdr:sp macro="" textlink="">
      <xdr:nvSpPr>
        <xdr:cNvPr id="515" name="【消防施設】&#10;有形固定資産減価償却率平均値テキスト">
          <a:extLst>
            <a:ext uri="{FF2B5EF4-FFF2-40B4-BE49-F238E27FC236}">
              <a16:creationId xmlns:a16="http://schemas.microsoft.com/office/drawing/2014/main" id="{95F7D3B0-63D0-4874-A4EB-3B217CE3EBFE}"/>
            </a:ext>
          </a:extLst>
        </xdr:cNvPr>
        <xdr:cNvSpPr txBox="1"/>
      </xdr:nvSpPr>
      <xdr:spPr>
        <a:xfrm>
          <a:off x="16357600" y="1417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516" name="フローチャート: 判断 515">
          <a:extLst>
            <a:ext uri="{FF2B5EF4-FFF2-40B4-BE49-F238E27FC236}">
              <a16:creationId xmlns:a16="http://schemas.microsoft.com/office/drawing/2014/main" id="{6972932F-CDFB-4D90-BA31-B0026D9A6F98}"/>
            </a:ext>
          </a:extLst>
        </xdr:cNvPr>
        <xdr:cNvSpPr/>
      </xdr:nvSpPr>
      <xdr:spPr>
        <a:xfrm>
          <a:off x="162687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517" name="フローチャート: 判断 516">
          <a:extLst>
            <a:ext uri="{FF2B5EF4-FFF2-40B4-BE49-F238E27FC236}">
              <a16:creationId xmlns:a16="http://schemas.microsoft.com/office/drawing/2014/main" id="{1924AB5F-D637-4478-B713-233E97ACD886}"/>
            </a:ext>
          </a:extLst>
        </xdr:cNvPr>
        <xdr:cNvSpPr/>
      </xdr:nvSpPr>
      <xdr:spPr>
        <a:xfrm>
          <a:off x="15430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518" name="フローチャート: 判断 517">
          <a:extLst>
            <a:ext uri="{FF2B5EF4-FFF2-40B4-BE49-F238E27FC236}">
              <a16:creationId xmlns:a16="http://schemas.microsoft.com/office/drawing/2014/main" id="{DD21DE7A-937D-40E0-9098-64B5F38CE11A}"/>
            </a:ext>
          </a:extLst>
        </xdr:cNvPr>
        <xdr:cNvSpPr/>
      </xdr:nvSpPr>
      <xdr:spPr>
        <a:xfrm>
          <a:off x="14541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519" name="フローチャート: 判断 518">
          <a:extLst>
            <a:ext uri="{FF2B5EF4-FFF2-40B4-BE49-F238E27FC236}">
              <a16:creationId xmlns:a16="http://schemas.microsoft.com/office/drawing/2014/main" id="{74A9737F-DB54-46C6-9EFD-D03F5262EDBA}"/>
            </a:ext>
          </a:extLst>
        </xdr:cNvPr>
        <xdr:cNvSpPr/>
      </xdr:nvSpPr>
      <xdr:spPr>
        <a:xfrm>
          <a:off x="13652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520" name="フローチャート: 判断 519">
          <a:extLst>
            <a:ext uri="{FF2B5EF4-FFF2-40B4-BE49-F238E27FC236}">
              <a16:creationId xmlns:a16="http://schemas.microsoft.com/office/drawing/2014/main" id="{267EB687-4882-426B-8C82-AF67C2F5DBAC}"/>
            </a:ext>
          </a:extLst>
        </xdr:cNvPr>
        <xdr:cNvSpPr/>
      </xdr:nvSpPr>
      <xdr:spPr>
        <a:xfrm>
          <a:off x="12763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4B3DF15A-7211-4DD5-AFE9-2EDE0B094D9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FEAC4898-CE6A-41FF-8ADC-A774537E8D3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25BB2269-5ACF-437A-A680-F7D038D270E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73A9D0D6-7FE6-4E27-AB89-8438D9F5E7A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827DEEF9-775A-4BC0-B4F2-CB5E61BE980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72208</xdr:rowOff>
    </xdr:from>
    <xdr:to>
      <xdr:col>81</xdr:col>
      <xdr:colOff>101600</xdr:colOff>
      <xdr:row>84</xdr:row>
      <xdr:rowOff>2358</xdr:rowOff>
    </xdr:to>
    <xdr:sp macro="" textlink="">
      <xdr:nvSpPr>
        <xdr:cNvPr id="526" name="楕円 525">
          <a:extLst>
            <a:ext uri="{FF2B5EF4-FFF2-40B4-BE49-F238E27FC236}">
              <a16:creationId xmlns:a16="http://schemas.microsoft.com/office/drawing/2014/main" id="{2C9E0CD5-E736-453A-B2DD-28409067FB85}"/>
            </a:ext>
          </a:extLst>
        </xdr:cNvPr>
        <xdr:cNvSpPr/>
      </xdr:nvSpPr>
      <xdr:spPr>
        <a:xfrm>
          <a:off x="15430500" y="1430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168548</xdr:rowOff>
    </xdr:from>
    <xdr:to>
      <xdr:col>76</xdr:col>
      <xdr:colOff>165100</xdr:colOff>
      <xdr:row>83</xdr:row>
      <xdr:rowOff>98698</xdr:rowOff>
    </xdr:to>
    <xdr:sp macro="" textlink="">
      <xdr:nvSpPr>
        <xdr:cNvPr id="527" name="楕円 526">
          <a:extLst>
            <a:ext uri="{FF2B5EF4-FFF2-40B4-BE49-F238E27FC236}">
              <a16:creationId xmlns:a16="http://schemas.microsoft.com/office/drawing/2014/main" id="{9CCDB8AB-41E8-4C3B-9A71-93C6AAF76CF8}"/>
            </a:ext>
          </a:extLst>
        </xdr:cNvPr>
        <xdr:cNvSpPr/>
      </xdr:nvSpPr>
      <xdr:spPr>
        <a:xfrm>
          <a:off x="14541500" y="142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47898</xdr:rowOff>
    </xdr:from>
    <xdr:to>
      <xdr:col>81</xdr:col>
      <xdr:colOff>50800</xdr:colOff>
      <xdr:row>83</xdr:row>
      <xdr:rowOff>123008</xdr:rowOff>
    </xdr:to>
    <xdr:cxnSp macro="">
      <xdr:nvCxnSpPr>
        <xdr:cNvPr id="528" name="直線コネクタ 527">
          <a:extLst>
            <a:ext uri="{FF2B5EF4-FFF2-40B4-BE49-F238E27FC236}">
              <a16:creationId xmlns:a16="http://schemas.microsoft.com/office/drawing/2014/main" id="{42449CDC-8E45-43AD-BEAA-06777C8F47DF}"/>
            </a:ext>
          </a:extLst>
        </xdr:cNvPr>
        <xdr:cNvCxnSpPr/>
      </xdr:nvCxnSpPr>
      <xdr:spPr>
        <a:xfrm>
          <a:off x="14592300" y="14278248"/>
          <a:ext cx="8890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128288</xdr:rowOff>
    </xdr:from>
    <xdr:ext cx="405111" cy="259045"/>
    <xdr:sp macro="" textlink="">
      <xdr:nvSpPr>
        <xdr:cNvPr id="529" name="n_1aveValue【消防施設】&#10;有形固定資産減価償却率">
          <a:extLst>
            <a:ext uri="{FF2B5EF4-FFF2-40B4-BE49-F238E27FC236}">
              <a16:creationId xmlns:a16="http://schemas.microsoft.com/office/drawing/2014/main" id="{69EBEE0F-3731-4A58-B370-B0208BA7FC70}"/>
            </a:ext>
          </a:extLst>
        </xdr:cNvPr>
        <xdr:cNvSpPr txBox="1"/>
      </xdr:nvSpPr>
      <xdr:spPr>
        <a:xfrm>
          <a:off x="15266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105427</xdr:rowOff>
    </xdr:from>
    <xdr:ext cx="405111" cy="259045"/>
    <xdr:sp macro="" textlink="">
      <xdr:nvSpPr>
        <xdr:cNvPr id="530" name="n_2aveValue【消防施設】&#10;有形固定資産減価償却率">
          <a:extLst>
            <a:ext uri="{FF2B5EF4-FFF2-40B4-BE49-F238E27FC236}">
              <a16:creationId xmlns:a16="http://schemas.microsoft.com/office/drawing/2014/main" id="{0528F184-59DB-4FA9-86C6-82FEC7AF77FE}"/>
            </a:ext>
          </a:extLst>
        </xdr:cNvPr>
        <xdr:cNvSpPr txBox="1"/>
      </xdr:nvSpPr>
      <xdr:spPr>
        <a:xfrm>
          <a:off x="14389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20519</xdr:rowOff>
    </xdr:from>
    <xdr:ext cx="405111" cy="259045"/>
    <xdr:sp macro="" textlink="">
      <xdr:nvSpPr>
        <xdr:cNvPr id="531" name="n_3aveValue【消防施設】&#10;有形固定資産減価償却率">
          <a:extLst>
            <a:ext uri="{FF2B5EF4-FFF2-40B4-BE49-F238E27FC236}">
              <a16:creationId xmlns:a16="http://schemas.microsoft.com/office/drawing/2014/main" id="{170E9BB0-57E6-4FEA-9984-57EED52AF6A1}"/>
            </a:ext>
          </a:extLst>
        </xdr:cNvPr>
        <xdr:cNvSpPr txBox="1"/>
      </xdr:nvSpPr>
      <xdr:spPr>
        <a:xfrm>
          <a:off x="13500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27050</xdr:rowOff>
    </xdr:from>
    <xdr:ext cx="405111" cy="259045"/>
    <xdr:sp macro="" textlink="">
      <xdr:nvSpPr>
        <xdr:cNvPr id="532" name="n_4aveValue【消防施設】&#10;有形固定資産減価償却率">
          <a:extLst>
            <a:ext uri="{FF2B5EF4-FFF2-40B4-BE49-F238E27FC236}">
              <a16:creationId xmlns:a16="http://schemas.microsoft.com/office/drawing/2014/main" id="{DB402590-95F4-47AB-8A14-E175CDF4B315}"/>
            </a:ext>
          </a:extLst>
        </xdr:cNvPr>
        <xdr:cNvSpPr txBox="1"/>
      </xdr:nvSpPr>
      <xdr:spPr>
        <a:xfrm>
          <a:off x="12611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164935</xdr:rowOff>
    </xdr:from>
    <xdr:ext cx="405111" cy="259045"/>
    <xdr:sp macro="" textlink="">
      <xdr:nvSpPr>
        <xdr:cNvPr id="533" name="n_1mainValue【消防施設】&#10;有形固定資産減価償却率">
          <a:extLst>
            <a:ext uri="{FF2B5EF4-FFF2-40B4-BE49-F238E27FC236}">
              <a16:creationId xmlns:a16="http://schemas.microsoft.com/office/drawing/2014/main" id="{3AFB23A3-8613-409D-A371-CD7ECFA2A8DA}"/>
            </a:ext>
          </a:extLst>
        </xdr:cNvPr>
        <xdr:cNvSpPr txBox="1"/>
      </xdr:nvSpPr>
      <xdr:spPr>
        <a:xfrm>
          <a:off x="15266044"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89825</xdr:rowOff>
    </xdr:from>
    <xdr:ext cx="405111" cy="259045"/>
    <xdr:sp macro="" textlink="">
      <xdr:nvSpPr>
        <xdr:cNvPr id="534" name="n_2mainValue【消防施設】&#10;有形固定資産減価償却率">
          <a:extLst>
            <a:ext uri="{FF2B5EF4-FFF2-40B4-BE49-F238E27FC236}">
              <a16:creationId xmlns:a16="http://schemas.microsoft.com/office/drawing/2014/main" id="{81EAB469-5A88-4467-AEFC-D64D814BEB8C}"/>
            </a:ext>
          </a:extLst>
        </xdr:cNvPr>
        <xdr:cNvSpPr txBox="1"/>
      </xdr:nvSpPr>
      <xdr:spPr>
        <a:xfrm>
          <a:off x="14389744"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a:extLst>
            <a:ext uri="{FF2B5EF4-FFF2-40B4-BE49-F238E27FC236}">
              <a16:creationId xmlns:a16="http://schemas.microsoft.com/office/drawing/2014/main" id="{1513FFFB-72C5-40CB-AB32-0D55D7FF698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a:extLst>
            <a:ext uri="{FF2B5EF4-FFF2-40B4-BE49-F238E27FC236}">
              <a16:creationId xmlns:a16="http://schemas.microsoft.com/office/drawing/2014/main" id="{F4D03B2B-D4E2-441A-A46B-926BAA31069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a:extLst>
            <a:ext uri="{FF2B5EF4-FFF2-40B4-BE49-F238E27FC236}">
              <a16:creationId xmlns:a16="http://schemas.microsoft.com/office/drawing/2014/main" id="{C9FAE49D-B752-4497-B558-E3D8F4D770D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a:extLst>
            <a:ext uri="{FF2B5EF4-FFF2-40B4-BE49-F238E27FC236}">
              <a16:creationId xmlns:a16="http://schemas.microsoft.com/office/drawing/2014/main" id="{03D23804-7448-4064-8E8F-24ABA5BF70A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a:extLst>
            <a:ext uri="{FF2B5EF4-FFF2-40B4-BE49-F238E27FC236}">
              <a16:creationId xmlns:a16="http://schemas.microsoft.com/office/drawing/2014/main" id="{CD1C6702-6987-4D0D-B0A8-0201FF7F9E0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a:extLst>
            <a:ext uri="{FF2B5EF4-FFF2-40B4-BE49-F238E27FC236}">
              <a16:creationId xmlns:a16="http://schemas.microsoft.com/office/drawing/2014/main" id="{00426411-665C-4D61-8AC3-4FA706FF85E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a:extLst>
            <a:ext uri="{FF2B5EF4-FFF2-40B4-BE49-F238E27FC236}">
              <a16:creationId xmlns:a16="http://schemas.microsoft.com/office/drawing/2014/main" id="{64CC1E9B-64B2-4DE1-99C9-14070F19282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a:extLst>
            <a:ext uri="{FF2B5EF4-FFF2-40B4-BE49-F238E27FC236}">
              <a16:creationId xmlns:a16="http://schemas.microsoft.com/office/drawing/2014/main" id="{EF7F473E-B21B-43D3-817A-F5DCD95E4ED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3" name="テキスト ボックス 542">
          <a:extLst>
            <a:ext uri="{FF2B5EF4-FFF2-40B4-BE49-F238E27FC236}">
              <a16:creationId xmlns:a16="http://schemas.microsoft.com/office/drawing/2014/main" id="{EE8DE0BE-23C2-4DBC-BE09-98E0427B83E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4" name="直線コネクタ 543">
          <a:extLst>
            <a:ext uri="{FF2B5EF4-FFF2-40B4-BE49-F238E27FC236}">
              <a16:creationId xmlns:a16="http://schemas.microsoft.com/office/drawing/2014/main" id="{42E109E7-AB9A-43A9-8F30-91930180FD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5" name="直線コネクタ 544">
          <a:extLst>
            <a:ext uri="{FF2B5EF4-FFF2-40B4-BE49-F238E27FC236}">
              <a16:creationId xmlns:a16="http://schemas.microsoft.com/office/drawing/2014/main" id="{FD32321E-55AA-4400-B5F0-0EA159A51B2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6" name="テキスト ボックス 545">
          <a:extLst>
            <a:ext uri="{FF2B5EF4-FFF2-40B4-BE49-F238E27FC236}">
              <a16:creationId xmlns:a16="http://schemas.microsoft.com/office/drawing/2014/main" id="{560CD919-ECF3-4FA3-B2BF-2C7D5CDFC42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7" name="直線コネクタ 546">
          <a:extLst>
            <a:ext uri="{FF2B5EF4-FFF2-40B4-BE49-F238E27FC236}">
              <a16:creationId xmlns:a16="http://schemas.microsoft.com/office/drawing/2014/main" id="{AD2EDCF5-345D-4E68-B451-94CD0CCEACDB}"/>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8" name="テキスト ボックス 547">
          <a:extLst>
            <a:ext uri="{FF2B5EF4-FFF2-40B4-BE49-F238E27FC236}">
              <a16:creationId xmlns:a16="http://schemas.microsoft.com/office/drawing/2014/main" id="{5C453916-17F8-454C-9AB2-5F2B1272350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9" name="直線コネクタ 548">
          <a:extLst>
            <a:ext uri="{FF2B5EF4-FFF2-40B4-BE49-F238E27FC236}">
              <a16:creationId xmlns:a16="http://schemas.microsoft.com/office/drawing/2014/main" id="{2D767A45-966E-444E-9E4A-A12E4E4FB558}"/>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0" name="テキスト ボックス 549">
          <a:extLst>
            <a:ext uri="{FF2B5EF4-FFF2-40B4-BE49-F238E27FC236}">
              <a16:creationId xmlns:a16="http://schemas.microsoft.com/office/drawing/2014/main" id="{864ADBA7-2572-456F-849E-B68BEFFAC5A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1" name="直線コネクタ 550">
          <a:extLst>
            <a:ext uri="{FF2B5EF4-FFF2-40B4-BE49-F238E27FC236}">
              <a16:creationId xmlns:a16="http://schemas.microsoft.com/office/drawing/2014/main" id="{88283F98-F0EB-4AC2-9A05-04A4FD8F069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2" name="テキスト ボックス 551">
          <a:extLst>
            <a:ext uri="{FF2B5EF4-FFF2-40B4-BE49-F238E27FC236}">
              <a16:creationId xmlns:a16="http://schemas.microsoft.com/office/drawing/2014/main" id="{C8FF3964-94D4-4D1A-A80C-4B2BCDF5FA5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3" name="直線コネクタ 552">
          <a:extLst>
            <a:ext uri="{FF2B5EF4-FFF2-40B4-BE49-F238E27FC236}">
              <a16:creationId xmlns:a16="http://schemas.microsoft.com/office/drawing/2014/main" id="{64FFE0E9-BC99-4CFF-BDBC-44958703C4A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4" name="テキスト ボックス 553">
          <a:extLst>
            <a:ext uri="{FF2B5EF4-FFF2-40B4-BE49-F238E27FC236}">
              <a16:creationId xmlns:a16="http://schemas.microsoft.com/office/drawing/2014/main" id="{8604FA8A-7067-4CD4-B7B8-A77E62484E3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5" name="【消防施設】&#10;一人当たり面積グラフ枠">
          <a:extLst>
            <a:ext uri="{FF2B5EF4-FFF2-40B4-BE49-F238E27FC236}">
              <a16:creationId xmlns:a16="http://schemas.microsoft.com/office/drawing/2014/main" id="{BF0B04BD-7094-4802-B286-94E6A8A24EE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556" name="直線コネクタ 555">
          <a:extLst>
            <a:ext uri="{FF2B5EF4-FFF2-40B4-BE49-F238E27FC236}">
              <a16:creationId xmlns:a16="http://schemas.microsoft.com/office/drawing/2014/main" id="{A0DF54C9-B513-407C-8A92-B9856609A04D}"/>
            </a:ext>
          </a:extLst>
        </xdr:cNvPr>
        <xdr:cNvCxnSpPr/>
      </xdr:nvCxnSpPr>
      <xdr:spPr>
        <a:xfrm flipV="1">
          <a:off x="22160864" y="13522528"/>
          <a:ext cx="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557" name="【消防施設】&#10;一人当たり面積最小値テキスト">
          <a:extLst>
            <a:ext uri="{FF2B5EF4-FFF2-40B4-BE49-F238E27FC236}">
              <a16:creationId xmlns:a16="http://schemas.microsoft.com/office/drawing/2014/main" id="{C28A4E38-4402-4737-B5ED-53702B54E871}"/>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558" name="直線コネクタ 557">
          <a:extLst>
            <a:ext uri="{FF2B5EF4-FFF2-40B4-BE49-F238E27FC236}">
              <a16:creationId xmlns:a16="http://schemas.microsoft.com/office/drawing/2014/main" id="{C8B15390-48E2-4166-96C8-A1F78826F650}"/>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559" name="【消防施設】&#10;一人当たり面積最大値テキスト">
          <a:extLst>
            <a:ext uri="{FF2B5EF4-FFF2-40B4-BE49-F238E27FC236}">
              <a16:creationId xmlns:a16="http://schemas.microsoft.com/office/drawing/2014/main" id="{63876E5A-7069-4A7E-B3F7-C6985B20864F}"/>
            </a:ext>
          </a:extLst>
        </xdr:cNvPr>
        <xdr:cNvSpPr txBox="1"/>
      </xdr:nvSpPr>
      <xdr:spPr>
        <a:xfrm>
          <a:off x="22199600" y="1329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560" name="直線コネクタ 559">
          <a:extLst>
            <a:ext uri="{FF2B5EF4-FFF2-40B4-BE49-F238E27FC236}">
              <a16:creationId xmlns:a16="http://schemas.microsoft.com/office/drawing/2014/main" id="{F58D1B6D-92DE-4996-B950-3EF1A101088F}"/>
            </a:ext>
          </a:extLst>
        </xdr:cNvPr>
        <xdr:cNvCxnSpPr/>
      </xdr:nvCxnSpPr>
      <xdr:spPr>
        <a:xfrm>
          <a:off x="22072600" y="1352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65854</xdr:rowOff>
    </xdr:from>
    <xdr:ext cx="469744" cy="259045"/>
    <xdr:sp macro="" textlink="">
      <xdr:nvSpPr>
        <xdr:cNvPr id="561" name="【消防施設】&#10;一人当たり面積平均値テキスト">
          <a:extLst>
            <a:ext uri="{FF2B5EF4-FFF2-40B4-BE49-F238E27FC236}">
              <a16:creationId xmlns:a16="http://schemas.microsoft.com/office/drawing/2014/main" id="{D95D6CEF-DCB7-4347-AC49-15BE8995F0FE}"/>
            </a:ext>
          </a:extLst>
        </xdr:cNvPr>
        <xdr:cNvSpPr txBox="1"/>
      </xdr:nvSpPr>
      <xdr:spPr>
        <a:xfrm>
          <a:off x="22199600" y="14639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562" name="フローチャート: 判断 561">
          <a:extLst>
            <a:ext uri="{FF2B5EF4-FFF2-40B4-BE49-F238E27FC236}">
              <a16:creationId xmlns:a16="http://schemas.microsoft.com/office/drawing/2014/main" id="{D5CF4C60-801F-4501-9FC6-8D8E6BB72527}"/>
            </a:ext>
          </a:extLst>
        </xdr:cNvPr>
        <xdr:cNvSpPr/>
      </xdr:nvSpPr>
      <xdr:spPr>
        <a:xfrm>
          <a:off x="22110700" y="1466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563" name="フローチャート: 判断 562">
          <a:extLst>
            <a:ext uri="{FF2B5EF4-FFF2-40B4-BE49-F238E27FC236}">
              <a16:creationId xmlns:a16="http://schemas.microsoft.com/office/drawing/2014/main" id="{CF95755F-1C57-40E4-8DB1-E7CB761DED79}"/>
            </a:ext>
          </a:extLst>
        </xdr:cNvPr>
        <xdr:cNvSpPr/>
      </xdr:nvSpPr>
      <xdr:spPr>
        <a:xfrm>
          <a:off x="21272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564" name="フローチャート: 判断 563">
          <a:extLst>
            <a:ext uri="{FF2B5EF4-FFF2-40B4-BE49-F238E27FC236}">
              <a16:creationId xmlns:a16="http://schemas.microsoft.com/office/drawing/2014/main" id="{A92C7AD2-95D7-460B-8476-0DABDD3CC6CE}"/>
            </a:ext>
          </a:extLst>
        </xdr:cNvPr>
        <xdr:cNvSpPr/>
      </xdr:nvSpPr>
      <xdr:spPr>
        <a:xfrm>
          <a:off x="20383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565" name="フローチャート: 判断 564">
          <a:extLst>
            <a:ext uri="{FF2B5EF4-FFF2-40B4-BE49-F238E27FC236}">
              <a16:creationId xmlns:a16="http://schemas.microsoft.com/office/drawing/2014/main" id="{79A00170-A9D4-4D3E-9513-A89E3E75C727}"/>
            </a:ext>
          </a:extLst>
        </xdr:cNvPr>
        <xdr:cNvSpPr/>
      </xdr:nvSpPr>
      <xdr:spPr>
        <a:xfrm>
          <a:off x="19494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85370</xdr:rowOff>
    </xdr:from>
    <xdr:to>
      <xdr:col>98</xdr:col>
      <xdr:colOff>38100</xdr:colOff>
      <xdr:row>86</xdr:row>
      <xdr:rowOff>15520</xdr:rowOff>
    </xdr:to>
    <xdr:sp macro="" textlink="">
      <xdr:nvSpPr>
        <xdr:cNvPr id="566" name="フローチャート: 判断 565">
          <a:extLst>
            <a:ext uri="{FF2B5EF4-FFF2-40B4-BE49-F238E27FC236}">
              <a16:creationId xmlns:a16="http://schemas.microsoft.com/office/drawing/2014/main" id="{0CF5B657-7AD3-4BC3-9573-54E45269B731}"/>
            </a:ext>
          </a:extLst>
        </xdr:cNvPr>
        <xdr:cNvSpPr/>
      </xdr:nvSpPr>
      <xdr:spPr>
        <a:xfrm>
          <a:off x="18605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D8A66BEA-D2D4-49E0-98F9-D41204ABCFB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8D0B9EDB-5049-40C0-9484-02BBBD5A81E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CF030DC9-E161-49F9-93C5-A099A416F11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45E507CA-08C4-40FF-BE99-4958B67EC78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4388A11B-E06B-4BE7-B6E4-49AC58B5726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159893</xdr:rowOff>
    </xdr:from>
    <xdr:to>
      <xdr:col>112</xdr:col>
      <xdr:colOff>38100</xdr:colOff>
      <xdr:row>85</xdr:row>
      <xdr:rowOff>90043</xdr:rowOff>
    </xdr:to>
    <xdr:sp macro="" textlink="">
      <xdr:nvSpPr>
        <xdr:cNvPr id="572" name="楕円 571">
          <a:extLst>
            <a:ext uri="{FF2B5EF4-FFF2-40B4-BE49-F238E27FC236}">
              <a16:creationId xmlns:a16="http://schemas.microsoft.com/office/drawing/2014/main" id="{1E157E66-9C82-4E2B-B3C0-6B773E357172}"/>
            </a:ext>
          </a:extLst>
        </xdr:cNvPr>
        <xdr:cNvSpPr/>
      </xdr:nvSpPr>
      <xdr:spPr>
        <a:xfrm>
          <a:off x="21272500" y="1456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573" name="楕円 572">
          <a:extLst>
            <a:ext uri="{FF2B5EF4-FFF2-40B4-BE49-F238E27FC236}">
              <a16:creationId xmlns:a16="http://schemas.microsoft.com/office/drawing/2014/main" id="{136FABDB-945D-4DC4-8EA5-41BF422D30F6}"/>
            </a:ext>
          </a:extLst>
        </xdr:cNvPr>
        <xdr:cNvSpPr/>
      </xdr:nvSpPr>
      <xdr:spPr>
        <a:xfrm>
          <a:off x="20383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39243</xdr:rowOff>
    </xdr:from>
    <xdr:to>
      <xdr:col>111</xdr:col>
      <xdr:colOff>177800</xdr:colOff>
      <xdr:row>85</xdr:row>
      <xdr:rowOff>44958</xdr:rowOff>
    </xdr:to>
    <xdr:cxnSp macro="">
      <xdr:nvCxnSpPr>
        <xdr:cNvPr id="574" name="直線コネクタ 573">
          <a:extLst>
            <a:ext uri="{FF2B5EF4-FFF2-40B4-BE49-F238E27FC236}">
              <a16:creationId xmlns:a16="http://schemas.microsoft.com/office/drawing/2014/main" id="{F01B22CB-34F7-4476-9629-135588C5F453}"/>
            </a:ext>
          </a:extLst>
        </xdr:cNvPr>
        <xdr:cNvCxnSpPr/>
      </xdr:nvCxnSpPr>
      <xdr:spPr>
        <a:xfrm flipV="1">
          <a:off x="20434300" y="1461249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4590</xdr:rowOff>
    </xdr:from>
    <xdr:ext cx="469744" cy="259045"/>
    <xdr:sp macro="" textlink="">
      <xdr:nvSpPr>
        <xdr:cNvPr id="575" name="n_1aveValue【消防施設】&#10;一人当たり面積">
          <a:extLst>
            <a:ext uri="{FF2B5EF4-FFF2-40B4-BE49-F238E27FC236}">
              <a16:creationId xmlns:a16="http://schemas.microsoft.com/office/drawing/2014/main" id="{4B5DBBD8-2CA2-4F4B-9750-57A856568166}"/>
            </a:ext>
          </a:extLst>
        </xdr:cNvPr>
        <xdr:cNvSpPr txBox="1"/>
      </xdr:nvSpPr>
      <xdr:spPr>
        <a:xfrm>
          <a:off x="21075727" y="147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170781</xdr:rowOff>
    </xdr:from>
    <xdr:ext cx="469744" cy="259045"/>
    <xdr:sp macro="" textlink="">
      <xdr:nvSpPr>
        <xdr:cNvPr id="576" name="n_2aveValue【消防施設】&#10;一人当たり面積">
          <a:extLst>
            <a:ext uri="{FF2B5EF4-FFF2-40B4-BE49-F238E27FC236}">
              <a16:creationId xmlns:a16="http://schemas.microsoft.com/office/drawing/2014/main" id="{2B095A97-76CC-4B4B-9553-B3516139E9B3}"/>
            </a:ext>
          </a:extLst>
        </xdr:cNvPr>
        <xdr:cNvSpPr txBox="1"/>
      </xdr:nvSpPr>
      <xdr:spPr>
        <a:xfrm>
          <a:off x="20199427" y="1474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153433</xdr:rowOff>
    </xdr:from>
    <xdr:ext cx="469744" cy="259045"/>
    <xdr:sp macro="" textlink="">
      <xdr:nvSpPr>
        <xdr:cNvPr id="577" name="n_3aveValue【消防施設】&#10;一人当たり面積">
          <a:extLst>
            <a:ext uri="{FF2B5EF4-FFF2-40B4-BE49-F238E27FC236}">
              <a16:creationId xmlns:a16="http://schemas.microsoft.com/office/drawing/2014/main" id="{3274DA40-2D33-4899-B0E7-56EA0FE25DF2}"/>
            </a:ext>
          </a:extLst>
        </xdr:cNvPr>
        <xdr:cNvSpPr txBox="1"/>
      </xdr:nvSpPr>
      <xdr:spPr>
        <a:xfrm>
          <a:off x="19310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32047</xdr:rowOff>
    </xdr:from>
    <xdr:ext cx="469744" cy="259045"/>
    <xdr:sp macro="" textlink="">
      <xdr:nvSpPr>
        <xdr:cNvPr id="578" name="n_4aveValue【消防施設】&#10;一人当たり面積">
          <a:extLst>
            <a:ext uri="{FF2B5EF4-FFF2-40B4-BE49-F238E27FC236}">
              <a16:creationId xmlns:a16="http://schemas.microsoft.com/office/drawing/2014/main" id="{62D3348C-CFC1-4B72-9FA6-F7924049A2EF}"/>
            </a:ext>
          </a:extLst>
        </xdr:cNvPr>
        <xdr:cNvSpPr txBox="1"/>
      </xdr:nvSpPr>
      <xdr:spPr>
        <a:xfrm>
          <a:off x="18421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106570</xdr:rowOff>
    </xdr:from>
    <xdr:ext cx="469744" cy="259045"/>
    <xdr:sp macro="" textlink="">
      <xdr:nvSpPr>
        <xdr:cNvPr id="579" name="n_1mainValue【消防施設】&#10;一人当たり面積">
          <a:extLst>
            <a:ext uri="{FF2B5EF4-FFF2-40B4-BE49-F238E27FC236}">
              <a16:creationId xmlns:a16="http://schemas.microsoft.com/office/drawing/2014/main" id="{929BF6E8-524A-46F3-BC8A-5F856AACA05C}"/>
            </a:ext>
          </a:extLst>
        </xdr:cNvPr>
        <xdr:cNvSpPr txBox="1"/>
      </xdr:nvSpPr>
      <xdr:spPr>
        <a:xfrm>
          <a:off x="21075727" y="1433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112285</xdr:rowOff>
    </xdr:from>
    <xdr:ext cx="469744" cy="259045"/>
    <xdr:sp macro="" textlink="">
      <xdr:nvSpPr>
        <xdr:cNvPr id="580" name="n_2mainValue【消防施設】&#10;一人当たり面積">
          <a:extLst>
            <a:ext uri="{FF2B5EF4-FFF2-40B4-BE49-F238E27FC236}">
              <a16:creationId xmlns:a16="http://schemas.microsoft.com/office/drawing/2014/main" id="{C6144413-4D31-4A99-8713-DFAB79F8B51B}"/>
            </a:ext>
          </a:extLst>
        </xdr:cNvPr>
        <xdr:cNvSpPr txBox="1"/>
      </xdr:nvSpPr>
      <xdr:spPr>
        <a:xfrm>
          <a:off x="20199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1" name="正方形/長方形 580">
          <a:extLst>
            <a:ext uri="{FF2B5EF4-FFF2-40B4-BE49-F238E27FC236}">
              <a16:creationId xmlns:a16="http://schemas.microsoft.com/office/drawing/2014/main" id="{6179006E-3384-489A-83B5-2A4CD3FEC85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2" name="正方形/長方形 581">
          <a:extLst>
            <a:ext uri="{FF2B5EF4-FFF2-40B4-BE49-F238E27FC236}">
              <a16:creationId xmlns:a16="http://schemas.microsoft.com/office/drawing/2014/main" id="{0E214426-7056-4794-BEE9-A8DD9CDAE10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3" name="正方形/長方形 582">
          <a:extLst>
            <a:ext uri="{FF2B5EF4-FFF2-40B4-BE49-F238E27FC236}">
              <a16:creationId xmlns:a16="http://schemas.microsoft.com/office/drawing/2014/main" id="{E72A731F-BA50-4476-B355-899CC0E6E79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4" name="正方形/長方形 583">
          <a:extLst>
            <a:ext uri="{FF2B5EF4-FFF2-40B4-BE49-F238E27FC236}">
              <a16:creationId xmlns:a16="http://schemas.microsoft.com/office/drawing/2014/main" id="{D05F1074-C379-4D40-9FFE-A0898FCD3B8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5" name="正方形/長方形 584">
          <a:extLst>
            <a:ext uri="{FF2B5EF4-FFF2-40B4-BE49-F238E27FC236}">
              <a16:creationId xmlns:a16="http://schemas.microsoft.com/office/drawing/2014/main" id="{EE6916AA-58C3-4206-8381-AB08D652963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6" name="正方形/長方形 585">
          <a:extLst>
            <a:ext uri="{FF2B5EF4-FFF2-40B4-BE49-F238E27FC236}">
              <a16:creationId xmlns:a16="http://schemas.microsoft.com/office/drawing/2014/main" id="{F0CEFABE-88FC-4583-A169-5549A3776F1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7" name="正方形/長方形 586">
          <a:extLst>
            <a:ext uri="{FF2B5EF4-FFF2-40B4-BE49-F238E27FC236}">
              <a16:creationId xmlns:a16="http://schemas.microsoft.com/office/drawing/2014/main" id="{02B4773B-B96D-44F8-98D9-75C8CE3BE6A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8" name="正方形/長方形 587">
          <a:extLst>
            <a:ext uri="{FF2B5EF4-FFF2-40B4-BE49-F238E27FC236}">
              <a16:creationId xmlns:a16="http://schemas.microsoft.com/office/drawing/2014/main" id="{A41EDE7F-01E6-43F2-A080-512609524AD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9" name="テキスト ボックス 588">
          <a:extLst>
            <a:ext uri="{FF2B5EF4-FFF2-40B4-BE49-F238E27FC236}">
              <a16:creationId xmlns:a16="http://schemas.microsoft.com/office/drawing/2014/main" id="{F53BD7EE-0087-4599-8C22-49E114FEED9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0" name="直線コネクタ 589">
          <a:extLst>
            <a:ext uri="{FF2B5EF4-FFF2-40B4-BE49-F238E27FC236}">
              <a16:creationId xmlns:a16="http://schemas.microsoft.com/office/drawing/2014/main" id="{4293F216-F763-4AB9-89B9-43B57BC0A13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1" name="テキスト ボックス 590">
          <a:extLst>
            <a:ext uri="{FF2B5EF4-FFF2-40B4-BE49-F238E27FC236}">
              <a16:creationId xmlns:a16="http://schemas.microsoft.com/office/drawing/2014/main" id="{38501EAE-637F-4E81-9084-C46659EDADB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92" name="直線コネクタ 591">
          <a:extLst>
            <a:ext uri="{FF2B5EF4-FFF2-40B4-BE49-F238E27FC236}">
              <a16:creationId xmlns:a16="http://schemas.microsoft.com/office/drawing/2014/main" id="{7ED0A8F2-4305-426A-8354-E7AA0843B1C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93" name="テキスト ボックス 592">
          <a:extLst>
            <a:ext uri="{FF2B5EF4-FFF2-40B4-BE49-F238E27FC236}">
              <a16:creationId xmlns:a16="http://schemas.microsoft.com/office/drawing/2014/main" id="{B4BBF377-1B09-4F75-93C7-513EE351E0F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4" name="直線コネクタ 593">
          <a:extLst>
            <a:ext uri="{FF2B5EF4-FFF2-40B4-BE49-F238E27FC236}">
              <a16:creationId xmlns:a16="http://schemas.microsoft.com/office/drawing/2014/main" id="{D8699776-15F6-484B-85E8-75900D6C22B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5" name="テキスト ボックス 594">
          <a:extLst>
            <a:ext uri="{FF2B5EF4-FFF2-40B4-BE49-F238E27FC236}">
              <a16:creationId xmlns:a16="http://schemas.microsoft.com/office/drawing/2014/main" id="{C7B6DD0A-2998-4951-B348-22FA22E0321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6" name="直線コネクタ 595">
          <a:extLst>
            <a:ext uri="{FF2B5EF4-FFF2-40B4-BE49-F238E27FC236}">
              <a16:creationId xmlns:a16="http://schemas.microsoft.com/office/drawing/2014/main" id="{0FB4F82F-A73E-48B4-9B42-71C9EE3F480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7" name="テキスト ボックス 596">
          <a:extLst>
            <a:ext uri="{FF2B5EF4-FFF2-40B4-BE49-F238E27FC236}">
              <a16:creationId xmlns:a16="http://schemas.microsoft.com/office/drawing/2014/main" id="{EB199870-DACA-4D8E-9C45-19D4F999633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8" name="直線コネクタ 597">
          <a:extLst>
            <a:ext uri="{FF2B5EF4-FFF2-40B4-BE49-F238E27FC236}">
              <a16:creationId xmlns:a16="http://schemas.microsoft.com/office/drawing/2014/main" id="{72DA9560-0A06-4CEA-871D-C71CD8F13AA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9" name="テキスト ボックス 598">
          <a:extLst>
            <a:ext uri="{FF2B5EF4-FFF2-40B4-BE49-F238E27FC236}">
              <a16:creationId xmlns:a16="http://schemas.microsoft.com/office/drawing/2014/main" id="{210BDE85-C97C-478A-A39E-165B987C4C5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0" name="直線コネクタ 599">
          <a:extLst>
            <a:ext uri="{FF2B5EF4-FFF2-40B4-BE49-F238E27FC236}">
              <a16:creationId xmlns:a16="http://schemas.microsoft.com/office/drawing/2014/main" id="{FAA0007F-A4FF-4172-AA54-2E6CA46433C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1" name="テキスト ボックス 600">
          <a:extLst>
            <a:ext uri="{FF2B5EF4-FFF2-40B4-BE49-F238E27FC236}">
              <a16:creationId xmlns:a16="http://schemas.microsoft.com/office/drawing/2014/main" id="{C2DB6987-A991-407E-A827-830B673602B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2" name="直線コネクタ 601">
          <a:extLst>
            <a:ext uri="{FF2B5EF4-FFF2-40B4-BE49-F238E27FC236}">
              <a16:creationId xmlns:a16="http://schemas.microsoft.com/office/drawing/2014/main" id="{ED27A445-6B69-4777-B541-CAAAB2B6A90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03" name="テキスト ボックス 602">
          <a:extLst>
            <a:ext uri="{FF2B5EF4-FFF2-40B4-BE49-F238E27FC236}">
              <a16:creationId xmlns:a16="http://schemas.microsoft.com/office/drawing/2014/main" id="{F6F37A3B-C8C7-4E72-B623-2F47F80421C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a:extLst>
            <a:ext uri="{FF2B5EF4-FFF2-40B4-BE49-F238E27FC236}">
              <a16:creationId xmlns:a16="http://schemas.microsoft.com/office/drawing/2014/main" id="{EA00DE40-B46D-4D76-8E23-801236DE04B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5" name="【庁舎】&#10;有形固定資産減価償却率グラフ枠">
          <a:extLst>
            <a:ext uri="{FF2B5EF4-FFF2-40B4-BE49-F238E27FC236}">
              <a16:creationId xmlns:a16="http://schemas.microsoft.com/office/drawing/2014/main" id="{09690C29-192B-402F-A314-79E3AAEE85E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606" name="直線コネクタ 605">
          <a:extLst>
            <a:ext uri="{FF2B5EF4-FFF2-40B4-BE49-F238E27FC236}">
              <a16:creationId xmlns:a16="http://schemas.microsoft.com/office/drawing/2014/main" id="{715746D4-BDF7-4063-AA2A-52EFA2BF4014}"/>
            </a:ext>
          </a:extLst>
        </xdr:cNvPr>
        <xdr:cNvCxnSpPr/>
      </xdr:nvCxnSpPr>
      <xdr:spPr>
        <a:xfrm flipV="1">
          <a:off x="16318864" y="172669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07" name="【庁舎】&#10;有形固定資産減価償却率最小値テキスト">
          <a:extLst>
            <a:ext uri="{FF2B5EF4-FFF2-40B4-BE49-F238E27FC236}">
              <a16:creationId xmlns:a16="http://schemas.microsoft.com/office/drawing/2014/main" id="{6C8B77C0-44F0-4779-8A3A-A129F5BAA1A8}"/>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08" name="直線コネクタ 607">
          <a:extLst>
            <a:ext uri="{FF2B5EF4-FFF2-40B4-BE49-F238E27FC236}">
              <a16:creationId xmlns:a16="http://schemas.microsoft.com/office/drawing/2014/main" id="{7A7E5341-0E89-45C8-832F-2C9215A30C1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609" name="【庁舎】&#10;有形固定資産減価償却率最大値テキスト">
          <a:extLst>
            <a:ext uri="{FF2B5EF4-FFF2-40B4-BE49-F238E27FC236}">
              <a16:creationId xmlns:a16="http://schemas.microsoft.com/office/drawing/2014/main" id="{44FB8B06-8EE0-459B-8CD9-88EFF4C8AF98}"/>
            </a:ext>
          </a:extLst>
        </xdr:cNvPr>
        <xdr:cNvSpPr txBox="1"/>
      </xdr:nvSpPr>
      <xdr:spPr>
        <a:xfrm>
          <a:off x="16357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610" name="直線コネクタ 609">
          <a:extLst>
            <a:ext uri="{FF2B5EF4-FFF2-40B4-BE49-F238E27FC236}">
              <a16:creationId xmlns:a16="http://schemas.microsoft.com/office/drawing/2014/main" id="{0B99D393-D6AD-4E40-A23F-AFE6D2FDDD41}"/>
            </a:ext>
          </a:extLst>
        </xdr:cNvPr>
        <xdr:cNvCxnSpPr/>
      </xdr:nvCxnSpPr>
      <xdr:spPr>
        <a:xfrm>
          <a:off x="16230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23421</xdr:rowOff>
    </xdr:from>
    <xdr:ext cx="405111" cy="259045"/>
    <xdr:sp macro="" textlink="">
      <xdr:nvSpPr>
        <xdr:cNvPr id="611" name="【庁舎】&#10;有形固定資産減価償却率平均値テキスト">
          <a:extLst>
            <a:ext uri="{FF2B5EF4-FFF2-40B4-BE49-F238E27FC236}">
              <a16:creationId xmlns:a16="http://schemas.microsoft.com/office/drawing/2014/main" id="{7FC6DF39-B100-43AC-8F97-C18CD5E49323}"/>
            </a:ext>
          </a:extLst>
        </xdr:cNvPr>
        <xdr:cNvSpPr txBox="1"/>
      </xdr:nvSpPr>
      <xdr:spPr>
        <a:xfrm>
          <a:off x="16357600" y="1802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612" name="フローチャート: 判断 611">
          <a:extLst>
            <a:ext uri="{FF2B5EF4-FFF2-40B4-BE49-F238E27FC236}">
              <a16:creationId xmlns:a16="http://schemas.microsoft.com/office/drawing/2014/main" id="{A052AD3D-C03E-4E3D-BACC-63A429E80B0D}"/>
            </a:ext>
          </a:extLst>
        </xdr:cNvPr>
        <xdr:cNvSpPr/>
      </xdr:nvSpPr>
      <xdr:spPr>
        <a:xfrm>
          <a:off x="162687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613" name="フローチャート: 判断 612">
          <a:extLst>
            <a:ext uri="{FF2B5EF4-FFF2-40B4-BE49-F238E27FC236}">
              <a16:creationId xmlns:a16="http://schemas.microsoft.com/office/drawing/2014/main" id="{541951A2-644C-4CEA-B1D4-FE6E08D22374}"/>
            </a:ext>
          </a:extLst>
        </xdr:cNvPr>
        <xdr:cNvSpPr/>
      </xdr:nvSpPr>
      <xdr:spPr>
        <a:xfrm>
          <a:off x="1543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614" name="フローチャート: 判断 613">
          <a:extLst>
            <a:ext uri="{FF2B5EF4-FFF2-40B4-BE49-F238E27FC236}">
              <a16:creationId xmlns:a16="http://schemas.microsoft.com/office/drawing/2014/main" id="{B5B5EC37-05E7-4AF6-A83C-3DC029C090DD}"/>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615" name="フローチャート: 判断 614">
          <a:extLst>
            <a:ext uri="{FF2B5EF4-FFF2-40B4-BE49-F238E27FC236}">
              <a16:creationId xmlns:a16="http://schemas.microsoft.com/office/drawing/2014/main" id="{BF75703A-7C25-42E6-A30D-68B267B4315B}"/>
            </a:ext>
          </a:extLst>
        </xdr:cNvPr>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30299</xdr:rowOff>
    </xdr:from>
    <xdr:to>
      <xdr:col>67</xdr:col>
      <xdr:colOff>101600</xdr:colOff>
      <xdr:row>105</xdr:row>
      <xdr:rowOff>131899</xdr:rowOff>
    </xdr:to>
    <xdr:sp macro="" textlink="">
      <xdr:nvSpPr>
        <xdr:cNvPr id="616" name="フローチャート: 判断 615">
          <a:extLst>
            <a:ext uri="{FF2B5EF4-FFF2-40B4-BE49-F238E27FC236}">
              <a16:creationId xmlns:a16="http://schemas.microsoft.com/office/drawing/2014/main" id="{A211C99D-7DE3-4806-9CAB-C2837E96DE64}"/>
            </a:ext>
          </a:extLst>
        </xdr:cNvPr>
        <xdr:cNvSpPr/>
      </xdr:nvSpPr>
      <xdr:spPr>
        <a:xfrm>
          <a:off x="127635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7449A0A0-8E52-4A9C-AACA-2B9FC84C347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07A7D727-44E5-4F72-B96B-B45CC7A2FB5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974BEDCF-6367-45A5-BB54-1521ACF6A29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D2C5DAAA-5FB3-4FAF-9FCF-C142C12A240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3542BF11-E196-49B6-A757-4782E10D2B9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49893</xdr:rowOff>
    </xdr:from>
    <xdr:to>
      <xdr:col>81</xdr:col>
      <xdr:colOff>101600</xdr:colOff>
      <xdr:row>106</xdr:row>
      <xdr:rowOff>151493</xdr:rowOff>
    </xdr:to>
    <xdr:sp macro="" textlink="">
      <xdr:nvSpPr>
        <xdr:cNvPr id="622" name="楕円 621">
          <a:extLst>
            <a:ext uri="{FF2B5EF4-FFF2-40B4-BE49-F238E27FC236}">
              <a16:creationId xmlns:a16="http://schemas.microsoft.com/office/drawing/2014/main" id="{44024579-265D-4663-B896-A73D5B9502FA}"/>
            </a:ext>
          </a:extLst>
        </xdr:cNvPr>
        <xdr:cNvSpPr/>
      </xdr:nvSpPr>
      <xdr:spPr>
        <a:xfrm>
          <a:off x="154305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17236</xdr:rowOff>
    </xdr:from>
    <xdr:to>
      <xdr:col>76</xdr:col>
      <xdr:colOff>165100</xdr:colOff>
      <xdr:row>106</xdr:row>
      <xdr:rowOff>118836</xdr:rowOff>
    </xdr:to>
    <xdr:sp macro="" textlink="">
      <xdr:nvSpPr>
        <xdr:cNvPr id="623" name="楕円 622">
          <a:extLst>
            <a:ext uri="{FF2B5EF4-FFF2-40B4-BE49-F238E27FC236}">
              <a16:creationId xmlns:a16="http://schemas.microsoft.com/office/drawing/2014/main" id="{5D910353-20F3-45D5-B3CC-020B8859CD2F}"/>
            </a:ext>
          </a:extLst>
        </xdr:cNvPr>
        <xdr:cNvSpPr/>
      </xdr:nvSpPr>
      <xdr:spPr>
        <a:xfrm>
          <a:off x="14541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68036</xdr:rowOff>
    </xdr:from>
    <xdr:to>
      <xdr:col>81</xdr:col>
      <xdr:colOff>50800</xdr:colOff>
      <xdr:row>106</xdr:row>
      <xdr:rowOff>100693</xdr:rowOff>
    </xdr:to>
    <xdr:cxnSp macro="">
      <xdr:nvCxnSpPr>
        <xdr:cNvPr id="624" name="直線コネクタ 623">
          <a:extLst>
            <a:ext uri="{FF2B5EF4-FFF2-40B4-BE49-F238E27FC236}">
              <a16:creationId xmlns:a16="http://schemas.microsoft.com/office/drawing/2014/main" id="{D6490919-9D56-40B4-B411-0D27691ACCF0}"/>
            </a:ext>
          </a:extLst>
        </xdr:cNvPr>
        <xdr:cNvCxnSpPr/>
      </xdr:nvCxnSpPr>
      <xdr:spPr>
        <a:xfrm>
          <a:off x="14592300" y="182417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12898</xdr:rowOff>
    </xdr:from>
    <xdr:ext cx="405111" cy="259045"/>
    <xdr:sp macro="" textlink="">
      <xdr:nvSpPr>
        <xdr:cNvPr id="625" name="n_1aveValue【庁舎】&#10;有形固定資産減価償却率">
          <a:extLst>
            <a:ext uri="{FF2B5EF4-FFF2-40B4-BE49-F238E27FC236}">
              <a16:creationId xmlns:a16="http://schemas.microsoft.com/office/drawing/2014/main" id="{F95A7409-1CD7-4B88-8F70-EF48DD99CE6B}"/>
            </a:ext>
          </a:extLst>
        </xdr:cNvPr>
        <xdr:cNvSpPr txBox="1"/>
      </xdr:nvSpPr>
      <xdr:spPr>
        <a:xfrm>
          <a:off x="152660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626" name="n_2aveValue【庁舎】&#10;有形固定資産減価償却率">
          <a:extLst>
            <a:ext uri="{FF2B5EF4-FFF2-40B4-BE49-F238E27FC236}">
              <a16:creationId xmlns:a16="http://schemas.microsoft.com/office/drawing/2014/main" id="{73D0CB12-174C-4F3B-83E2-798D14E47165}"/>
            </a:ext>
          </a:extLst>
        </xdr:cNvPr>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627" name="n_3aveValue【庁舎】&#10;有形固定資産減価償却率">
          <a:extLst>
            <a:ext uri="{FF2B5EF4-FFF2-40B4-BE49-F238E27FC236}">
              <a16:creationId xmlns:a16="http://schemas.microsoft.com/office/drawing/2014/main" id="{D8156D10-F764-4E66-B609-9931754DAE12}"/>
            </a:ext>
          </a:extLst>
        </xdr:cNvPr>
        <xdr:cNvSpPr txBox="1"/>
      </xdr:nvSpPr>
      <xdr:spPr>
        <a:xfrm>
          <a:off x="13500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148426</xdr:rowOff>
    </xdr:from>
    <xdr:ext cx="405111" cy="259045"/>
    <xdr:sp macro="" textlink="">
      <xdr:nvSpPr>
        <xdr:cNvPr id="628" name="n_4aveValue【庁舎】&#10;有形固定資産減価償却率">
          <a:extLst>
            <a:ext uri="{FF2B5EF4-FFF2-40B4-BE49-F238E27FC236}">
              <a16:creationId xmlns:a16="http://schemas.microsoft.com/office/drawing/2014/main" id="{89208B59-0F4C-45B0-9C2B-2EAA8DAAC5CC}"/>
            </a:ext>
          </a:extLst>
        </xdr:cNvPr>
        <xdr:cNvSpPr txBox="1"/>
      </xdr:nvSpPr>
      <xdr:spPr>
        <a:xfrm>
          <a:off x="12611744" y="1780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142620</xdr:rowOff>
    </xdr:from>
    <xdr:ext cx="405111" cy="259045"/>
    <xdr:sp macro="" textlink="">
      <xdr:nvSpPr>
        <xdr:cNvPr id="629" name="n_1mainValue【庁舎】&#10;有形固定資産減価償却率">
          <a:extLst>
            <a:ext uri="{FF2B5EF4-FFF2-40B4-BE49-F238E27FC236}">
              <a16:creationId xmlns:a16="http://schemas.microsoft.com/office/drawing/2014/main" id="{81A93613-71ED-4F99-9C3C-BCDF0C0F8181}"/>
            </a:ext>
          </a:extLst>
        </xdr:cNvPr>
        <xdr:cNvSpPr txBox="1"/>
      </xdr:nvSpPr>
      <xdr:spPr>
        <a:xfrm>
          <a:off x="15266044"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109963</xdr:rowOff>
    </xdr:from>
    <xdr:ext cx="405111" cy="259045"/>
    <xdr:sp macro="" textlink="">
      <xdr:nvSpPr>
        <xdr:cNvPr id="630" name="n_2mainValue【庁舎】&#10;有形固定資産減価償却率">
          <a:extLst>
            <a:ext uri="{FF2B5EF4-FFF2-40B4-BE49-F238E27FC236}">
              <a16:creationId xmlns:a16="http://schemas.microsoft.com/office/drawing/2014/main" id="{37AF19E0-9755-46D9-BE3E-839C55570521}"/>
            </a:ext>
          </a:extLst>
        </xdr:cNvPr>
        <xdr:cNvSpPr txBox="1"/>
      </xdr:nvSpPr>
      <xdr:spPr>
        <a:xfrm>
          <a:off x="143897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1" name="正方形/長方形 630">
          <a:extLst>
            <a:ext uri="{FF2B5EF4-FFF2-40B4-BE49-F238E27FC236}">
              <a16:creationId xmlns:a16="http://schemas.microsoft.com/office/drawing/2014/main" id="{8A70422C-CE06-4A0A-B9E0-65F33FCB831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2" name="正方形/長方形 631">
          <a:extLst>
            <a:ext uri="{FF2B5EF4-FFF2-40B4-BE49-F238E27FC236}">
              <a16:creationId xmlns:a16="http://schemas.microsoft.com/office/drawing/2014/main" id="{0613342F-8D69-4FBD-B429-5DBCA09DB3A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3" name="正方形/長方形 632">
          <a:extLst>
            <a:ext uri="{FF2B5EF4-FFF2-40B4-BE49-F238E27FC236}">
              <a16:creationId xmlns:a16="http://schemas.microsoft.com/office/drawing/2014/main" id="{B9A0A5FE-A454-4186-B259-DFF3E223959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4" name="正方形/長方形 633">
          <a:extLst>
            <a:ext uri="{FF2B5EF4-FFF2-40B4-BE49-F238E27FC236}">
              <a16:creationId xmlns:a16="http://schemas.microsoft.com/office/drawing/2014/main" id="{CE363C2F-A768-4C48-8281-14722BBCCBE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5" name="正方形/長方形 634">
          <a:extLst>
            <a:ext uri="{FF2B5EF4-FFF2-40B4-BE49-F238E27FC236}">
              <a16:creationId xmlns:a16="http://schemas.microsoft.com/office/drawing/2014/main" id="{FF6BD871-CFBC-434C-896B-658F84DDCA7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6" name="正方形/長方形 635">
          <a:extLst>
            <a:ext uri="{FF2B5EF4-FFF2-40B4-BE49-F238E27FC236}">
              <a16:creationId xmlns:a16="http://schemas.microsoft.com/office/drawing/2014/main" id="{DB5DE0F9-D0BC-4E5D-BFF9-7A5E2C2A946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7" name="正方形/長方形 636">
          <a:extLst>
            <a:ext uri="{FF2B5EF4-FFF2-40B4-BE49-F238E27FC236}">
              <a16:creationId xmlns:a16="http://schemas.microsoft.com/office/drawing/2014/main" id="{1933E2A2-09FB-4E83-B33C-F3E60538525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a:extLst>
            <a:ext uri="{FF2B5EF4-FFF2-40B4-BE49-F238E27FC236}">
              <a16:creationId xmlns:a16="http://schemas.microsoft.com/office/drawing/2014/main" id="{C8290DCB-E475-45B7-AF0C-F5CCD2502CE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9" name="テキスト ボックス 638">
          <a:extLst>
            <a:ext uri="{FF2B5EF4-FFF2-40B4-BE49-F238E27FC236}">
              <a16:creationId xmlns:a16="http://schemas.microsoft.com/office/drawing/2014/main" id="{2CCEB333-B6FA-4996-9B25-0E4DF29A746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a:extLst>
            <a:ext uri="{FF2B5EF4-FFF2-40B4-BE49-F238E27FC236}">
              <a16:creationId xmlns:a16="http://schemas.microsoft.com/office/drawing/2014/main" id="{66D369CA-5A2A-40DB-990D-81F52290147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1" name="直線コネクタ 640">
          <a:extLst>
            <a:ext uri="{FF2B5EF4-FFF2-40B4-BE49-F238E27FC236}">
              <a16:creationId xmlns:a16="http://schemas.microsoft.com/office/drawing/2014/main" id="{0FA063FB-E76C-4C5F-9836-1C6CDF7B0E5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2" name="テキスト ボックス 641">
          <a:extLst>
            <a:ext uri="{FF2B5EF4-FFF2-40B4-BE49-F238E27FC236}">
              <a16:creationId xmlns:a16="http://schemas.microsoft.com/office/drawing/2014/main" id="{E9972434-1054-4A8E-A3DD-2B8195BB721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3" name="直線コネクタ 642">
          <a:extLst>
            <a:ext uri="{FF2B5EF4-FFF2-40B4-BE49-F238E27FC236}">
              <a16:creationId xmlns:a16="http://schemas.microsoft.com/office/drawing/2014/main" id="{7F03CEEB-1B1F-4CAA-8674-9D79F58291F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4" name="テキスト ボックス 643">
          <a:extLst>
            <a:ext uri="{FF2B5EF4-FFF2-40B4-BE49-F238E27FC236}">
              <a16:creationId xmlns:a16="http://schemas.microsoft.com/office/drawing/2014/main" id="{B537C72E-676D-41B9-B9F3-B5742056E85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5" name="直線コネクタ 644">
          <a:extLst>
            <a:ext uri="{FF2B5EF4-FFF2-40B4-BE49-F238E27FC236}">
              <a16:creationId xmlns:a16="http://schemas.microsoft.com/office/drawing/2014/main" id="{0D239F78-D75F-4241-8FA9-B5FA7C7C505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6" name="テキスト ボックス 645">
          <a:extLst>
            <a:ext uri="{FF2B5EF4-FFF2-40B4-BE49-F238E27FC236}">
              <a16:creationId xmlns:a16="http://schemas.microsoft.com/office/drawing/2014/main" id="{445EBD7B-6C7E-45EF-98F5-CA963878CE3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7" name="直線コネクタ 646">
          <a:extLst>
            <a:ext uri="{FF2B5EF4-FFF2-40B4-BE49-F238E27FC236}">
              <a16:creationId xmlns:a16="http://schemas.microsoft.com/office/drawing/2014/main" id="{0A6238A2-E05F-4142-BAFD-F8346F3472D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8" name="テキスト ボックス 647">
          <a:extLst>
            <a:ext uri="{FF2B5EF4-FFF2-40B4-BE49-F238E27FC236}">
              <a16:creationId xmlns:a16="http://schemas.microsoft.com/office/drawing/2014/main" id="{9EF73B24-7756-44B2-9F7F-DF00A19C8EA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9" name="直線コネクタ 648">
          <a:extLst>
            <a:ext uri="{FF2B5EF4-FFF2-40B4-BE49-F238E27FC236}">
              <a16:creationId xmlns:a16="http://schemas.microsoft.com/office/drawing/2014/main" id="{4C107C04-5BC3-4682-83E2-57CE577DDC7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50" name="テキスト ボックス 649">
          <a:extLst>
            <a:ext uri="{FF2B5EF4-FFF2-40B4-BE49-F238E27FC236}">
              <a16:creationId xmlns:a16="http://schemas.microsoft.com/office/drawing/2014/main" id="{B8278433-70B9-4F55-8A06-BFDB060F45E8}"/>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1" name="直線コネクタ 650">
          <a:extLst>
            <a:ext uri="{FF2B5EF4-FFF2-40B4-BE49-F238E27FC236}">
              <a16:creationId xmlns:a16="http://schemas.microsoft.com/office/drawing/2014/main" id="{E50E65ED-7F5A-4323-8CC9-13C15EDA13E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52" name="テキスト ボックス 651">
          <a:extLst>
            <a:ext uri="{FF2B5EF4-FFF2-40B4-BE49-F238E27FC236}">
              <a16:creationId xmlns:a16="http://schemas.microsoft.com/office/drawing/2014/main" id="{54C2B1E0-DE64-4A66-AB4A-8D3E21F046EE}"/>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3" name="【庁舎】&#10;一人当たり面積グラフ枠">
          <a:extLst>
            <a:ext uri="{FF2B5EF4-FFF2-40B4-BE49-F238E27FC236}">
              <a16:creationId xmlns:a16="http://schemas.microsoft.com/office/drawing/2014/main" id="{504E3771-D299-4FD4-A954-A886BA33653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654" name="直線コネクタ 653">
          <a:extLst>
            <a:ext uri="{FF2B5EF4-FFF2-40B4-BE49-F238E27FC236}">
              <a16:creationId xmlns:a16="http://schemas.microsoft.com/office/drawing/2014/main" id="{B45BADB2-594B-4456-AADF-D03D410B6364}"/>
            </a:ext>
          </a:extLst>
        </xdr:cNvPr>
        <xdr:cNvCxnSpPr/>
      </xdr:nvCxnSpPr>
      <xdr:spPr>
        <a:xfrm flipV="1">
          <a:off x="221608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655" name="【庁舎】&#10;一人当たり面積最小値テキスト">
          <a:extLst>
            <a:ext uri="{FF2B5EF4-FFF2-40B4-BE49-F238E27FC236}">
              <a16:creationId xmlns:a16="http://schemas.microsoft.com/office/drawing/2014/main" id="{3B8425D2-8401-4A71-B9C4-FF42C7D85D67}"/>
            </a:ext>
          </a:extLst>
        </xdr:cNvPr>
        <xdr:cNvSpPr txBox="1"/>
      </xdr:nvSpPr>
      <xdr:spPr>
        <a:xfrm>
          <a:off x="22199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656" name="直線コネクタ 655">
          <a:extLst>
            <a:ext uri="{FF2B5EF4-FFF2-40B4-BE49-F238E27FC236}">
              <a16:creationId xmlns:a16="http://schemas.microsoft.com/office/drawing/2014/main" id="{E3722591-35B0-4CD7-B8E7-7AA89A777254}"/>
            </a:ext>
          </a:extLst>
        </xdr:cNvPr>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657" name="【庁舎】&#10;一人当たり面積最大値テキスト">
          <a:extLst>
            <a:ext uri="{FF2B5EF4-FFF2-40B4-BE49-F238E27FC236}">
              <a16:creationId xmlns:a16="http://schemas.microsoft.com/office/drawing/2014/main" id="{BDAA6492-2BC9-4D6C-B892-C5FBA67D03DB}"/>
            </a:ext>
          </a:extLst>
        </xdr:cNvPr>
        <xdr:cNvSpPr txBox="1"/>
      </xdr:nvSpPr>
      <xdr:spPr>
        <a:xfrm>
          <a:off x="221996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658" name="直線コネクタ 657">
          <a:extLst>
            <a:ext uri="{FF2B5EF4-FFF2-40B4-BE49-F238E27FC236}">
              <a16:creationId xmlns:a16="http://schemas.microsoft.com/office/drawing/2014/main" id="{E731D747-712E-4A3C-9B4D-5B215469CB83}"/>
            </a:ext>
          </a:extLst>
        </xdr:cNvPr>
        <xdr:cNvCxnSpPr/>
      </xdr:nvCxnSpPr>
      <xdr:spPr>
        <a:xfrm>
          <a:off x="22072600" y="1735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659" name="【庁舎】&#10;一人当たり面積平均値テキスト">
          <a:extLst>
            <a:ext uri="{FF2B5EF4-FFF2-40B4-BE49-F238E27FC236}">
              <a16:creationId xmlns:a16="http://schemas.microsoft.com/office/drawing/2014/main" id="{71D6E53E-3646-4157-AB75-E5C80C0E150C}"/>
            </a:ext>
          </a:extLst>
        </xdr:cNvPr>
        <xdr:cNvSpPr txBox="1"/>
      </xdr:nvSpPr>
      <xdr:spPr>
        <a:xfrm>
          <a:off x="22199600" y="18482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660" name="フローチャート: 判断 659">
          <a:extLst>
            <a:ext uri="{FF2B5EF4-FFF2-40B4-BE49-F238E27FC236}">
              <a16:creationId xmlns:a16="http://schemas.microsoft.com/office/drawing/2014/main" id="{761C1C4B-7D2C-4C4D-B440-D8FA2F33C63F}"/>
            </a:ext>
          </a:extLst>
        </xdr:cNvPr>
        <xdr:cNvSpPr/>
      </xdr:nvSpPr>
      <xdr:spPr>
        <a:xfrm>
          <a:off x="221107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661" name="フローチャート: 判断 660">
          <a:extLst>
            <a:ext uri="{FF2B5EF4-FFF2-40B4-BE49-F238E27FC236}">
              <a16:creationId xmlns:a16="http://schemas.microsoft.com/office/drawing/2014/main" id="{C0B990BE-2EF0-41DD-BF93-B8239329E352}"/>
            </a:ext>
          </a:extLst>
        </xdr:cNvPr>
        <xdr:cNvSpPr/>
      </xdr:nvSpPr>
      <xdr:spPr>
        <a:xfrm>
          <a:off x="21272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662" name="フローチャート: 判断 661">
          <a:extLst>
            <a:ext uri="{FF2B5EF4-FFF2-40B4-BE49-F238E27FC236}">
              <a16:creationId xmlns:a16="http://schemas.microsoft.com/office/drawing/2014/main" id="{96EDF806-6368-44A4-B68B-535A3D54776C}"/>
            </a:ext>
          </a:extLst>
        </xdr:cNvPr>
        <xdr:cNvSpPr/>
      </xdr:nvSpPr>
      <xdr:spPr>
        <a:xfrm>
          <a:off x="20383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663" name="フローチャート: 判断 662">
          <a:extLst>
            <a:ext uri="{FF2B5EF4-FFF2-40B4-BE49-F238E27FC236}">
              <a16:creationId xmlns:a16="http://schemas.microsoft.com/office/drawing/2014/main" id="{6FFFB748-56EE-4A45-BFC2-2E5A01532E97}"/>
            </a:ext>
          </a:extLst>
        </xdr:cNvPr>
        <xdr:cNvSpPr/>
      </xdr:nvSpPr>
      <xdr:spPr>
        <a:xfrm>
          <a:off x="19494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164592</xdr:rowOff>
    </xdr:from>
    <xdr:to>
      <xdr:col>98</xdr:col>
      <xdr:colOff>38100</xdr:colOff>
      <xdr:row>108</xdr:row>
      <xdr:rowOff>94742</xdr:rowOff>
    </xdr:to>
    <xdr:sp macro="" textlink="">
      <xdr:nvSpPr>
        <xdr:cNvPr id="664" name="フローチャート: 判断 663">
          <a:extLst>
            <a:ext uri="{FF2B5EF4-FFF2-40B4-BE49-F238E27FC236}">
              <a16:creationId xmlns:a16="http://schemas.microsoft.com/office/drawing/2014/main" id="{D6FC1BB4-856B-49B9-8674-4AE053F6CC20}"/>
            </a:ext>
          </a:extLst>
        </xdr:cNvPr>
        <xdr:cNvSpPr/>
      </xdr:nvSpPr>
      <xdr:spPr>
        <a:xfrm>
          <a:off x="18605500" y="1850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67FFB52F-6B0A-4AB0-82A5-70103073DC1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505684FF-331F-4B5B-B605-16480CF61DF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6FA35379-58C2-44F9-A3AC-D71FEE0576B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42974D23-8521-4967-BA64-536069EE71B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B0BA4923-1CCA-41E5-B2A8-CCD8DAAF9E8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16511</xdr:rowOff>
    </xdr:from>
    <xdr:to>
      <xdr:col>112</xdr:col>
      <xdr:colOff>38100</xdr:colOff>
      <xdr:row>107</xdr:row>
      <xdr:rowOff>118111</xdr:rowOff>
    </xdr:to>
    <xdr:sp macro="" textlink="">
      <xdr:nvSpPr>
        <xdr:cNvPr id="670" name="楕円 669">
          <a:extLst>
            <a:ext uri="{FF2B5EF4-FFF2-40B4-BE49-F238E27FC236}">
              <a16:creationId xmlns:a16="http://schemas.microsoft.com/office/drawing/2014/main" id="{E1AAD878-F4C0-4A66-9DA4-BD7B756036CA}"/>
            </a:ext>
          </a:extLst>
        </xdr:cNvPr>
        <xdr:cNvSpPr/>
      </xdr:nvSpPr>
      <xdr:spPr>
        <a:xfrm>
          <a:off x="21272500" y="1836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25019</xdr:rowOff>
    </xdr:from>
    <xdr:to>
      <xdr:col>107</xdr:col>
      <xdr:colOff>101600</xdr:colOff>
      <xdr:row>107</xdr:row>
      <xdr:rowOff>126619</xdr:rowOff>
    </xdr:to>
    <xdr:sp macro="" textlink="">
      <xdr:nvSpPr>
        <xdr:cNvPr id="671" name="楕円 670">
          <a:extLst>
            <a:ext uri="{FF2B5EF4-FFF2-40B4-BE49-F238E27FC236}">
              <a16:creationId xmlns:a16="http://schemas.microsoft.com/office/drawing/2014/main" id="{AD1D9EAD-039B-4ADF-BE25-FD3771195148}"/>
            </a:ext>
          </a:extLst>
        </xdr:cNvPr>
        <xdr:cNvSpPr/>
      </xdr:nvSpPr>
      <xdr:spPr>
        <a:xfrm>
          <a:off x="20383500" y="1837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67311</xdr:rowOff>
    </xdr:from>
    <xdr:to>
      <xdr:col>111</xdr:col>
      <xdr:colOff>177800</xdr:colOff>
      <xdr:row>107</xdr:row>
      <xdr:rowOff>75819</xdr:rowOff>
    </xdr:to>
    <xdr:cxnSp macro="">
      <xdr:nvCxnSpPr>
        <xdr:cNvPr id="672" name="直線コネクタ 671">
          <a:extLst>
            <a:ext uri="{FF2B5EF4-FFF2-40B4-BE49-F238E27FC236}">
              <a16:creationId xmlns:a16="http://schemas.microsoft.com/office/drawing/2014/main" id="{63D7D321-A011-4EF5-83E8-B897561E4C88}"/>
            </a:ext>
          </a:extLst>
        </xdr:cNvPr>
        <xdr:cNvCxnSpPr/>
      </xdr:nvCxnSpPr>
      <xdr:spPr>
        <a:xfrm flipV="1">
          <a:off x="20434300" y="18412461"/>
          <a:ext cx="8890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79139</xdr:rowOff>
    </xdr:from>
    <xdr:ext cx="469744" cy="259045"/>
    <xdr:sp macro="" textlink="">
      <xdr:nvSpPr>
        <xdr:cNvPr id="673" name="n_1aveValue【庁舎】&#10;一人当たり面積">
          <a:extLst>
            <a:ext uri="{FF2B5EF4-FFF2-40B4-BE49-F238E27FC236}">
              <a16:creationId xmlns:a16="http://schemas.microsoft.com/office/drawing/2014/main" id="{B6C491F3-27A6-4600-8F09-CA83291A7B16}"/>
            </a:ext>
          </a:extLst>
        </xdr:cNvPr>
        <xdr:cNvSpPr txBox="1"/>
      </xdr:nvSpPr>
      <xdr:spPr>
        <a:xfrm>
          <a:off x="210757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76216</xdr:rowOff>
    </xdr:from>
    <xdr:ext cx="469744" cy="259045"/>
    <xdr:sp macro="" textlink="">
      <xdr:nvSpPr>
        <xdr:cNvPr id="674" name="n_2aveValue【庁舎】&#10;一人当たり面積">
          <a:extLst>
            <a:ext uri="{FF2B5EF4-FFF2-40B4-BE49-F238E27FC236}">
              <a16:creationId xmlns:a16="http://schemas.microsoft.com/office/drawing/2014/main" id="{D292C53F-66C4-464F-B556-360E2F2F6278}"/>
            </a:ext>
          </a:extLst>
        </xdr:cNvPr>
        <xdr:cNvSpPr txBox="1"/>
      </xdr:nvSpPr>
      <xdr:spPr>
        <a:xfrm>
          <a:off x="20199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107459</xdr:rowOff>
    </xdr:from>
    <xdr:ext cx="469744" cy="259045"/>
    <xdr:sp macro="" textlink="">
      <xdr:nvSpPr>
        <xdr:cNvPr id="675" name="n_3aveValue【庁舎】&#10;一人当たり面積">
          <a:extLst>
            <a:ext uri="{FF2B5EF4-FFF2-40B4-BE49-F238E27FC236}">
              <a16:creationId xmlns:a16="http://schemas.microsoft.com/office/drawing/2014/main" id="{6F650545-1F95-4217-8856-7462BCD2F7DF}"/>
            </a:ext>
          </a:extLst>
        </xdr:cNvPr>
        <xdr:cNvSpPr txBox="1"/>
      </xdr:nvSpPr>
      <xdr:spPr>
        <a:xfrm>
          <a:off x="19310427"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111269</xdr:rowOff>
    </xdr:from>
    <xdr:ext cx="469744" cy="259045"/>
    <xdr:sp macro="" textlink="">
      <xdr:nvSpPr>
        <xdr:cNvPr id="676" name="n_4aveValue【庁舎】&#10;一人当たり面積">
          <a:extLst>
            <a:ext uri="{FF2B5EF4-FFF2-40B4-BE49-F238E27FC236}">
              <a16:creationId xmlns:a16="http://schemas.microsoft.com/office/drawing/2014/main" id="{38DE2982-7321-45E2-87B8-323BC5034334}"/>
            </a:ext>
          </a:extLst>
        </xdr:cNvPr>
        <xdr:cNvSpPr txBox="1"/>
      </xdr:nvSpPr>
      <xdr:spPr>
        <a:xfrm>
          <a:off x="184214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134638</xdr:rowOff>
    </xdr:from>
    <xdr:ext cx="469744" cy="259045"/>
    <xdr:sp macro="" textlink="">
      <xdr:nvSpPr>
        <xdr:cNvPr id="677" name="n_1mainValue【庁舎】&#10;一人当たり面積">
          <a:extLst>
            <a:ext uri="{FF2B5EF4-FFF2-40B4-BE49-F238E27FC236}">
              <a16:creationId xmlns:a16="http://schemas.microsoft.com/office/drawing/2014/main" id="{23BE0EAF-0172-4DE6-9A1C-285B368B38D3}"/>
            </a:ext>
          </a:extLst>
        </xdr:cNvPr>
        <xdr:cNvSpPr txBox="1"/>
      </xdr:nvSpPr>
      <xdr:spPr>
        <a:xfrm>
          <a:off x="21075727" y="1813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143146</xdr:rowOff>
    </xdr:from>
    <xdr:ext cx="469744" cy="259045"/>
    <xdr:sp macro="" textlink="">
      <xdr:nvSpPr>
        <xdr:cNvPr id="678" name="n_2mainValue【庁舎】&#10;一人当たり面積">
          <a:extLst>
            <a:ext uri="{FF2B5EF4-FFF2-40B4-BE49-F238E27FC236}">
              <a16:creationId xmlns:a16="http://schemas.microsoft.com/office/drawing/2014/main" id="{DB892971-029C-4BF8-9D18-43CFB38A2299}"/>
            </a:ext>
          </a:extLst>
        </xdr:cNvPr>
        <xdr:cNvSpPr txBox="1"/>
      </xdr:nvSpPr>
      <xdr:spPr>
        <a:xfrm>
          <a:off x="20199427" y="1814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9" name="正方形/長方形 678">
          <a:extLst>
            <a:ext uri="{FF2B5EF4-FFF2-40B4-BE49-F238E27FC236}">
              <a16:creationId xmlns:a16="http://schemas.microsoft.com/office/drawing/2014/main" id="{01F86F2B-0982-47AC-90D1-F58051D3CFA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0" name="正方形/長方形 679">
          <a:extLst>
            <a:ext uri="{FF2B5EF4-FFF2-40B4-BE49-F238E27FC236}">
              <a16:creationId xmlns:a16="http://schemas.microsoft.com/office/drawing/2014/main" id="{E4A8321A-1A02-4F0B-888A-ACEAB0E2FB0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1" name="テキスト ボックス 680">
          <a:extLst>
            <a:ext uri="{FF2B5EF4-FFF2-40B4-BE49-F238E27FC236}">
              <a16:creationId xmlns:a16="http://schemas.microsoft.com/office/drawing/2014/main" id="{1D0AB74E-5C7D-408E-83A1-7335DEFE63E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類似団体と比較して有形固定資産償却率が高くなっている施設に一般廃棄物処理施設が挙げられる。焼却炉の老朽化が著しく維持管理の面からも継続使用は難しいことから、</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年度から可燃ごみの焼却は近隣の一部事務組合に委託し既存施設は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年度に廃炉とし、建屋部分を改修し資源ごみのストックヤードに転用したところである。これにより減価償却率は大幅に低くなった。庁舎については、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年度に策定した個別施設計画に基づき、現在建替え中で令和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年度に供用開始の予定。</a:t>
          </a:r>
        </a:p>
        <a:p>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更新中のためﾃﾞｰﾀなし。</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建物除却のためﾃﾞｰﾀなし。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549
547
390.46
2,008,257
1,904,373
92,050
938,261
2,866,334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近年ほぼ横ばいであるが、歳入では主に固定資産税（主に大規模償却資産）の減少、歳出では防災対策や過疎対策などの行政需要が増加しており、徐々に財政力の低下が予想される。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160528</xdr:rowOff>
    </xdr:from>
    <xdr:to>
      <xdr:col>23</xdr:col>
      <xdr:colOff>133350</xdr:colOff>
      <xdr:row>42</xdr:row>
      <xdr:rowOff>160528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361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26179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98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160528</xdr:rowOff>
    </xdr:from>
    <xdr:to>
      <xdr:col>19</xdr:col>
      <xdr:colOff>133350</xdr:colOff>
      <xdr:row>42</xdr:row>
      <xdr:rowOff>160528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361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160528</xdr:rowOff>
    </xdr:from>
    <xdr:to>
      <xdr:col>15</xdr:col>
      <xdr:colOff>82550</xdr:colOff>
      <xdr:row>42</xdr:row>
      <xdr:rowOff>160528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361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160528</xdr:rowOff>
    </xdr:from>
    <xdr:to>
      <xdr:col>11</xdr:col>
      <xdr:colOff>31750</xdr:colOff>
      <xdr:row>42</xdr:row>
      <xdr:rowOff>160528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361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159783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101871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109728</xdr:rowOff>
    </xdr:from>
    <xdr:to>
      <xdr:col>23</xdr:col>
      <xdr:colOff>184150</xdr:colOff>
      <xdr:row>43</xdr:row>
      <xdr:rowOff>39878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126255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109728</xdr:rowOff>
    </xdr:from>
    <xdr:to>
      <xdr:col>19</xdr:col>
      <xdr:colOff>184150</xdr:colOff>
      <xdr:row>43</xdr:row>
      <xdr:rowOff>39878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50055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079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109728</xdr:rowOff>
    </xdr:from>
    <xdr:to>
      <xdr:col>15</xdr:col>
      <xdr:colOff>133350</xdr:colOff>
      <xdr:row>43</xdr:row>
      <xdr:rowOff>39878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50055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109728</xdr:rowOff>
    </xdr:from>
    <xdr:to>
      <xdr:col>11</xdr:col>
      <xdr:colOff>82550</xdr:colOff>
      <xdr:row>43</xdr:row>
      <xdr:rowOff>39878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50055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109728</xdr:rowOff>
    </xdr:from>
    <xdr:to>
      <xdr:col>7</xdr:col>
      <xdr:colOff>31750</xdr:colOff>
      <xdr:row>43</xdr:row>
      <xdr:rowOff>39878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50055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普通交付税等の経常一般財源の減少とともに経常経費が大きく増加しており、財政の硬直化が一層進んでいる。また、不採算部門の公営企業（事業の一部）の廃止に伴い、次年度決算から普通会計に加わることにより、更に比率の悪化が見込まれる。地方財政を取り巻く状況が厳しくなる中、人件費や公債費など経常経費の圧縮に努め、上昇を抑制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3175</xdr:rowOff>
    </xdr:from>
    <xdr:to>
      <xdr:col>23</xdr:col>
      <xdr:colOff>133350</xdr:colOff>
      <xdr:row>64</xdr:row>
      <xdr:rowOff>63500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97597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2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33867</xdr:rowOff>
    </xdr:from>
    <xdr:to>
      <xdr:col>19</xdr:col>
      <xdr:colOff>133350</xdr:colOff>
      <xdr:row>64</xdr:row>
      <xdr:rowOff>3175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835217"/>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48065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70591</xdr:rowOff>
    </xdr:from>
    <xdr:to>
      <xdr:col>15</xdr:col>
      <xdr:colOff>82550</xdr:colOff>
      <xdr:row>63</xdr:row>
      <xdr:rowOff>33867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700491"/>
          <a:ext cx="889000" cy="13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16633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145521</xdr:rowOff>
    </xdr:from>
    <xdr:to>
      <xdr:col>11</xdr:col>
      <xdr:colOff>31750</xdr:colOff>
      <xdr:row>62</xdr:row>
      <xdr:rowOff>70591</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603971"/>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131780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15151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123825</xdr:rowOff>
    </xdr:from>
    <xdr:to>
      <xdr:col>19</xdr:col>
      <xdr:colOff>184150</xdr:colOff>
      <xdr:row>64</xdr:row>
      <xdr:rowOff>53975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38752</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1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154517</xdr:rowOff>
    </xdr:from>
    <xdr:to>
      <xdr:col>15</xdr:col>
      <xdr:colOff>133350</xdr:colOff>
      <xdr:row>63</xdr:row>
      <xdr:rowOff>84667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19791</xdr:rowOff>
    </xdr:from>
    <xdr:to>
      <xdr:col>11</xdr:col>
      <xdr:colOff>82550</xdr:colOff>
      <xdr:row>62</xdr:row>
      <xdr:rowOff>121391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64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131568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94721</xdr:rowOff>
    </xdr:from>
    <xdr:to>
      <xdr:col>7</xdr:col>
      <xdr:colOff>31750</xdr:colOff>
      <xdr:row>62</xdr:row>
      <xdr:rowOff>24871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55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35048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32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[1,243,199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a:t>
          </a:r>
          <a:r>
            <a:rPr kumimoji="1" lang="en-US" altLang="ja-JP" sz="1300">
              <a:latin typeface="ＭＳ Ｐゴシック" panose="020B0600070205080204" pitchFamily="50" charset="-128"/>
              <a:ea typeface="ＭＳ Ｐゴシック" panose="020B0600070205080204" pitchFamily="50" charset="-128"/>
            </a:rPr>
            <a:t>549</a:t>
          </a:r>
          <a:r>
            <a:rPr kumimoji="1" lang="ja-JP" altLang="en-US" sz="1300">
              <a:latin typeface="ＭＳ Ｐゴシック" panose="020B0600070205080204" pitchFamily="50" charset="-128"/>
              <a:ea typeface="ＭＳ Ｐゴシック" panose="020B0600070205080204" pitchFamily="50" charset="-128"/>
            </a:rPr>
            <a:t>人と極端に少なく、行政経費は割高となる。</a:t>
          </a:r>
        </a:p>
        <a:p>
          <a:r>
            <a:rPr kumimoji="1" lang="ja-JP" altLang="en-US" sz="1300">
              <a:latin typeface="ＭＳ Ｐゴシック" panose="020B0600070205080204" pitchFamily="50" charset="-128"/>
              <a:ea typeface="ＭＳ Ｐゴシック" panose="020B0600070205080204" pitchFamily="50" charset="-128"/>
            </a:rPr>
            <a:t>また、山間部で豪雪地帯等の地理的、自然条件が不利な地域であり、企業立地等が望めないため、村直営施設が多く人件費の割合が高くなる要因にもなっている。行政サービスの著しい低下につながらないよう可能な範囲で、経費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32420</xdr:rowOff>
    </xdr:from>
    <xdr:to>
      <xdr:col>23</xdr:col>
      <xdr:colOff>133350</xdr:colOff>
      <xdr:row>84</xdr:row>
      <xdr:rowOff>79268</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434220"/>
          <a:ext cx="838200" cy="4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29196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16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18166</xdr:rowOff>
    </xdr:from>
    <xdr:to>
      <xdr:col>19</xdr:col>
      <xdr:colOff>133350</xdr:colOff>
      <xdr:row>84</xdr:row>
      <xdr:rowOff>32420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419966"/>
          <a:ext cx="889000" cy="1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124051</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4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6378</xdr:rowOff>
    </xdr:from>
    <xdr:to>
      <xdr:col>15</xdr:col>
      <xdr:colOff>82550</xdr:colOff>
      <xdr:row>84</xdr:row>
      <xdr:rowOff>18166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408178"/>
          <a:ext cx="889000" cy="1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126494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6378</xdr:rowOff>
    </xdr:from>
    <xdr:to>
      <xdr:col>11</xdr:col>
      <xdr:colOff>31750</xdr:colOff>
      <xdr:row>84</xdr:row>
      <xdr:rowOff>19549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1447800" y="14408178"/>
          <a:ext cx="889000" cy="1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121097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122361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28468</xdr:rowOff>
    </xdr:from>
    <xdr:to>
      <xdr:col>23</xdr:col>
      <xdr:colOff>184150</xdr:colOff>
      <xdr:row>84</xdr:row>
      <xdr:rowOff>130068</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4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545</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40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153070</xdr:rowOff>
    </xdr:from>
    <xdr:to>
      <xdr:col>19</xdr:col>
      <xdr:colOff>184150</xdr:colOff>
      <xdr:row>84</xdr:row>
      <xdr:rowOff>83220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38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67997</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469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138816</xdr:rowOff>
    </xdr:from>
    <xdr:to>
      <xdr:col>15</xdr:col>
      <xdr:colOff>133350</xdr:colOff>
      <xdr:row>84</xdr:row>
      <xdr:rowOff>68966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36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53743</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45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127028</xdr:rowOff>
    </xdr:from>
    <xdr:to>
      <xdr:col>11</xdr:col>
      <xdr:colOff>82550</xdr:colOff>
      <xdr:row>84</xdr:row>
      <xdr:rowOff>57178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35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41955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44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140199</xdr:rowOff>
    </xdr:from>
    <xdr:to>
      <xdr:col>7</xdr:col>
      <xdr:colOff>31750</xdr:colOff>
      <xdr:row>84</xdr:row>
      <xdr:rowOff>70349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37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55126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45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本年度は採用退職による給与月額の差や職員間の異動などが主な下降要因となる。今後も人事院勧告及び地域実情を考慮し、給与の適正化に努めていく。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57913</xdr:rowOff>
    </xdr:from>
    <xdr:to>
      <xdr:col>81</xdr:col>
      <xdr:colOff>44450</xdr:colOff>
      <xdr:row>88</xdr:row>
      <xdr:rowOff>125476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5145513"/>
          <a:ext cx="8382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74440</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81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125476</xdr:rowOff>
    </xdr:from>
    <xdr:to>
      <xdr:col>77</xdr:col>
      <xdr:colOff>44450</xdr:colOff>
      <xdr:row>88</xdr:row>
      <xdr:rowOff>139954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521307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169690</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742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88</xdr:row>
      <xdr:rowOff>139954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520825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12716</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4826</xdr:rowOff>
    </xdr:from>
    <xdr:to>
      <xdr:col>68</xdr:col>
      <xdr:colOff>152400</xdr:colOff>
      <xdr:row>88</xdr:row>
      <xdr:rowOff>120650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509242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22369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36847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7113</xdr:rowOff>
    </xdr:from>
    <xdr:to>
      <xdr:col>81</xdr:col>
      <xdr:colOff>95250</xdr:colOff>
      <xdr:row>88</xdr:row>
      <xdr:rowOff>108713</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150640</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506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74676</xdr:rowOff>
    </xdr:from>
    <xdr:to>
      <xdr:col>77</xdr:col>
      <xdr:colOff>95250</xdr:colOff>
      <xdr:row>89</xdr:row>
      <xdr:rowOff>4826</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51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161053</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524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89154</xdr:rowOff>
    </xdr:from>
    <xdr:to>
      <xdr:col>73</xdr:col>
      <xdr:colOff>44450</xdr:colOff>
      <xdr:row>89</xdr:row>
      <xdr:rowOff>19304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517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4081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26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125476</xdr:rowOff>
    </xdr:from>
    <xdr:to>
      <xdr:col>64</xdr:col>
      <xdr:colOff>152400</xdr:colOff>
      <xdr:row>88</xdr:row>
      <xdr:rowOff>55626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504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40403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12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に満たない団体であり、基礎自治体を運営するにあたり、適正な定員管理を行っているところである。今後も計画的な職員の採用と住民サービスの低下を招くことのないよう水準を維持しながら職員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155575</xdr:rowOff>
    </xdr:from>
    <xdr:to>
      <xdr:col>81</xdr:col>
      <xdr:colOff>44450</xdr:colOff>
      <xdr:row>62</xdr:row>
      <xdr:rowOff>161423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614025"/>
          <a:ext cx="838200" cy="17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75939</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02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113175</xdr:rowOff>
    </xdr:from>
    <xdr:to>
      <xdr:col>77</xdr:col>
      <xdr:colOff>44450</xdr:colOff>
      <xdr:row>61</xdr:row>
      <xdr:rowOff>155575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571625"/>
          <a:ext cx="889000" cy="4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166592</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993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113175</xdr:rowOff>
    </xdr:from>
    <xdr:to>
      <xdr:col>72</xdr:col>
      <xdr:colOff>203200</xdr:colOff>
      <xdr:row>61</xdr:row>
      <xdr:rowOff>163388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4401800" y="10571625"/>
          <a:ext cx="889000" cy="5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163388</xdr:rowOff>
    </xdr:from>
    <xdr:to>
      <xdr:col>68</xdr:col>
      <xdr:colOff>152400</xdr:colOff>
      <xdr:row>62</xdr:row>
      <xdr:rowOff>6762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3512800" y="10621838"/>
          <a:ext cx="889000" cy="1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162686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136488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110623</xdr:rowOff>
    </xdr:from>
    <xdr:to>
      <xdr:col>81</xdr:col>
      <xdr:colOff>95250</xdr:colOff>
      <xdr:row>63</xdr:row>
      <xdr:rowOff>40773</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74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82700</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71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104775</xdr:rowOff>
    </xdr:from>
    <xdr:to>
      <xdr:col>77</xdr:col>
      <xdr:colOff>95250</xdr:colOff>
      <xdr:row>62</xdr:row>
      <xdr:rowOff>34925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19702</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62375</xdr:rowOff>
    </xdr:from>
    <xdr:to>
      <xdr:col>73</xdr:col>
      <xdr:colOff>44450</xdr:colOff>
      <xdr:row>61</xdr:row>
      <xdr:rowOff>163975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52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148752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60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112588</xdr:rowOff>
    </xdr:from>
    <xdr:to>
      <xdr:col>68</xdr:col>
      <xdr:colOff>203200</xdr:colOff>
      <xdr:row>62</xdr:row>
      <xdr:rowOff>42738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5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27515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6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127412</xdr:rowOff>
    </xdr:from>
    <xdr:to>
      <xdr:col>64</xdr:col>
      <xdr:colOff>152400</xdr:colOff>
      <xdr:row>62</xdr:row>
      <xdr:rowOff>57562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58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42339</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67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地方債残高の増加により年々比率は増加している。</a:t>
          </a:r>
        </a:p>
        <a:p>
          <a:r>
            <a:rPr kumimoji="1" lang="ja-JP" altLang="en-US" sz="1300">
              <a:latin typeface="ＭＳ Ｐゴシック" panose="020B0600070205080204" pitchFamily="50" charset="-128"/>
              <a:ea typeface="ＭＳ Ｐゴシック" panose="020B0600070205080204" pitchFamily="50" charset="-128"/>
            </a:rPr>
            <a:t>今後は、庁舎整備をはじめ防災対策や過疎対策など新規地方債の発行が増加する見込みだが、民間資金の繰上償還を実施し、残高を圧縮したところである。今後も、有利な地方債を優先するなど適正な比率の維持に努める。</a:t>
          </a: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70273</xdr:rowOff>
    </xdr:from>
    <xdr:to>
      <xdr:col>81</xdr:col>
      <xdr:colOff>44450</xdr:colOff>
      <xdr:row>38</xdr:row>
      <xdr:rowOff>27517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6413923"/>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161290</xdr:rowOff>
    </xdr:from>
    <xdr:to>
      <xdr:col>77</xdr:col>
      <xdr:colOff>44450</xdr:colOff>
      <xdr:row>37</xdr:row>
      <xdr:rowOff>70273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633349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161290</xdr:rowOff>
    </xdr:from>
    <xdr:to>
      <xdr:col>72</xdr:col>
      <xdr:colOff>203200</xdr:colOff>
      <xdr:row>36</xdr:row>
      <xdr:rowOff>161290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63334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161290</xdr:rowOff>
    </xdr:from>
    <xdr:to>
      <xdr:col>68</xdr:col>
      <xdr:colOff>152400</xdr:colOff>
      <xdr:row>37</xdr:row>
      <xdr:rowOff>38100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63334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148167</xdr:rowOff>
    </xdr:from>
    <xdr:to>
      <xdr:col>81</xdr:col>
      <xdr:colOff>95250</xdr:colOff>
      <xdr:row>38</xdr:row>
      <xdr:rowOff>78316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164694</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19473</xdr:rowOff>
    </xdr:from>
    <xdr:to>
      <xdr:col>77</xdr:col>
      <xdr:colOff>95250</xdr:colOff>
      <xdr:row>37</xdr:row>
      <xdr:rowOff>121073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131250</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13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110490</xdr:rowOff>
    </xdr:from>
    <xdr:to>
      <xdr:col>73</xdr:col>
      <xdr:colOff>44450</xdr:colOff>
      <xdr:row>37</xdr:row>
      <xdr:rowOff>40640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50817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110490</xdr:rowOff>
    </xdr:from>
    <xdr:to>
      <xdr:col>68</xdr:col>
      <xdr:colOff>203200</xdr:colOff>
      <xdr:row>37</xdr:row>
      <xdr:rowOff>40640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50817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昨年同様、比率は算定されていない。</a:t>
          </a:r>
        </a:p>
        <a:p>
          <a:r>
            <a:rPr kumimoji="1" lang="ja-JP" altLang="en-US" sz="1300">
              <a:latin typeface="ＭＳ Ｐゴシック" panose="020B0600070205080204" pitchFamily="50" charset="-128"/>
              <a:ea typeface="ＭＳ Ｐゴシック" panose="020B0600070205080204" pitchFamily="50" charset="-128"/>
            </a:rPr>
            <a:t>充当可能基金の維持や普通交付税に算入される地方債の活用など、将来負担の増加とならないよう財政健全化努める。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549
547
390.46
2,008,257
1,904,373
92,050
938,261
2,866,334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山間部で豪雪地帯等の地理的、自然条件が不利な地域であり、直営の施設が多く人件費の割合が高くなる要因になっている。</a:t>
          </a:r>
        </a:p>
        <a:p>
          <a:r>
            <a:rPr kumimoji="1" lang="ja-JP" altLang="en-US" sz="1300">
              <a:latin typeface="ＭＳ Ｐゴシック" panose="020B0600070205080204" pitchFamily="50" charset="-128"/>
              <a:ea typeface="ＭＳ Ｐゴシック" panose="020B0600070205080204" pitchFamily="50" charset="-128"/>
            </a:rPr>
            <a:t>昨年度に引き続き本年度も退職等の影響により比率の改善が図られた。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49847</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987800" y="6184900"/>
          <a:ext cx="8382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5802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49847</xdr:rowOff>
    </xdr:from>
    <xdr:to>
      <xdr:col>19</xdr:col>
      <xdr:colOff>187325</xdr:colOff>
      <xdr:row>36</xdr:row>
      <xdr:rowOff>58420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6222047"/>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18415</xdr:rowOff>
    </xdr:from>
    <xdr:to>
      <xdr:col>15</xdr:col>
      <xdr:colOff>98425</xdr:colOff>
      <xdr:row>36</xdr:row>
      <xdr:rowOff>58420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1906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70819</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572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135572</xdr:rowOff>
    </xdr:from>
    <xdr:to>
      <xdr:col>11</xdr:col>
      <xdr:colOff>9525</xdr:colOff>
      <xdr:row>36</xdr:row>
      <xdr:rowOff>18415</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6136322"/>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27957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105427</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170497</xdr:rowOff>
    </xdr:from>
    <xdr:to>
      <xdr:col>20</xdr:col>
      <xdr:colOff>38100</xdr:colOff>
      <xdr:row>36</xdr:row>
      <xdr:rowOff>100647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17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85424</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257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93997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139065</xdr:rowOff>
    </xdr:from>
    <xdr:to>
      <xdr:col>11</xdr:col>
      <xdr:colOff>60325</xdr:colOff>
      <xdr:row>36</xdr:row>
      <xdr:rowOff>69215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53992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22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84772</xdr:rowOff>
    </xdr:from>
    <xdr:to>
      <xdr:col>6</xdr:col>
      <xdr:colOff>171450</xdr:colOff>
      <xdr:row>36</xdr:row>
      <xdr:rowOff>14922</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08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171149</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171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全国平均、県平均を上回っているのは、近年の情報システムの普及による管理費が増大していることである。情報化はスケールメリットが重視されるため小規模市町村では、費用対効果は低い傾向にある。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本年度は、診療所運営事業について常勤医師の不在により▲</a:t>
          </a:r>
          <a:r>
            <a:rPr kumimoji="1" lang="en-US" altLang="ja-JP" sz="1200">
              <a:latin typeface="ＭＳ Ｐゴシック" panose="020B0600070205080204" pitchFamily="50" charset="-128"/>
              <a:ea typeface="ＭＳ Ｐゴシック" panose="020B0600070205080204" pitchFamily="50" charset="-128"/>
            </a:rPr>
            <a:t>4.5</a:t>
          </a:r>
          <a:r>
            <a:rPr kumimoji="1" lang="ja-JP" altLang="en-US" sz="1200">
              <a:latin typeface="ＭＳ Ｐゴシック" panose="020B0600070205080204" pitchFamily="50" charset="-128"/>
              <a:ea typeface="ＭＳ Ｐゴシック" panose="020B0600070205080204" pitchFamily="50" charset="-128"/>
            </a:rPr>
            <a:t>百万程度の経常経費充当一般財源の抑制につながった一方、村単独の学校非常勤講師の増員などにより、全体で経費は増加となった。</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a:extLst>
            <a:ext uri="{FF2B5EF4-FFF2-40B4-BE49-F238E27FC236}">
              <a16:creationId xmlns:a16="http://schemas.microsoft.com/office/drawing/2014/main" id="{00000000-0008-0000-0400-00007A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a:extLst>
            <a:ext uri="{FF2B5EF4-FFF2-40B4-BE49-F238E27FC236}">
              <a16:creationId xmlns:a16="http://schemas.microsoft.com/office/drawing/2014/main" id="{00000000-0008-0000-0400-00007C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a:extLst>
            <a:ext uri="{FF2B5EF4-FFF2-40B4-BE49-F238E27FC236}">
              <a16:creationId xmlns:a16="http://schemas.microsoft.com/office/drawing/2014/main" id="{00000000-0008-0000-0400-00007E000000}"/>
            </a:ext>
          </a:extLst>
        </xdr:cNvPr>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94996</xdr:rowOff>
    </xdr:from>
    <xdr:to>
      <xdr:col>82</xdr:col>
      <xdr:colOff>107950</xdr:colOff>
      <xdr:row>18</xdr:row>
      <xdr:rowOff>108712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5671800" y="31810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49293</xdr:rowOff>
    </xdr:from>
    <xdr:ext cx="762000" cy="259045"/>
    <xdr:sp macro="" textlink="">
      <xdr:nvSpPr>
        <xdr:cNvPr id="129" name="物件費平均値テキスト">
          <a:extLst>
            <a:ext uri="{FF2B5EF4-FFF2-40B4-BE49-F238E27FC236}">
              <a16:creationId xmlns:a16="http://schemas.microsoft.com/office/drawing/2014/main" id="{00000000-0008-0000-0400-000081000000}"/>
            </a:ext>
          </a:extLst>
        </xdr:cNvPr>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44704</xdr:rowOff>
    </xdr:from>
    <xdr:to>
      <xdr:col>78</xdr:col>
      <xdr:colOff>69850</xdr:colOff>
      <xdr:row>18</xdr:row>
      <xdr:rowOff>94996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4782800" y="31308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149115</xdr:rowOff>
    </xdr:from>
    <xdr:ext cx="7366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5290800" y="2720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138430</xdr:rowOff>
    </xdr:from>
    <xdr:to>
      <xdr:col>73</xdr:col>
      <xdr:colOff>180975</xdr:colOff>
      <xdr:row>18</xdr:row>
      <xdr:rowOff>44704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893800" y="30530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135399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401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138430</xdr:rowOff>
    </xdr:from>
    <xdr:to>
      <xdr:col>69</xdr:col>
      <xdr:colOff>92075</xdr:colOff>
      <xdr:row>17</xdr:row>
      <xdr:rowOff>138430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004800" y="3053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57912</xdr:rowOff>
    </xdr:from>
    <xdr:to>
      <xdr:col>82</xdr:col>
      <xdr:colOff>158750</xdr:colOff>
      <xdr:row>18</xdr:row>
      <xdr:rowOff>159512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64592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29989</xdr:rowOff>
    </xdr:from>
    <xdr:ext cx="762000" cy="259045"/>
    <xdr:sp macro="" textlink="">
      <xdr:nvSpPr>
        <xdr:cNvPr id="148" name="物件費該当値テキスト">
          <a:extLst>
            <a:ext uri="{FF2B5EF4-FFF2-40B4-BE49-F238E27FC236}">
              <a16:creationId xmlns:a16="http://schemas.microsoft.com/office/drawing/2014/main" id="{00000000-0008-0000-0400-000094000000}"/>
            </a:ext>
          </a:extLst>
        </xdr:cNvPr>
        <xdr:cNvSpPr txBox="1"/>
      </xdr:nvSpPr>
      <xdr:spPr>
        <a:xfrm>
          <a:off x="165989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44196</xdr:rowOff>
    </xdr:from>
    <xdr:to>
      <xdr:col>78</xdr:col>
      <xdr:colOff>120650</xdr:colOff>
      <xdr:row>18</xdr:row>
      <xdr:rowOff>145796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56210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130573</xdr:rowOff>
    </xdr:from>
    <xdr:ext cx="7366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5290800" y="321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165354</xdr:rowOff>
    </xdr:from>
    <xdr:to>
      <xdr:col>74</xdr:col>
      <xdr:colOff>31750</xdr:colOff>
      <xdr:row>18</xdr:row>
      <xdr:rowOff>95504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4732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80281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4401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87630</xdr:rowOff>
    </xdr:from>
    <xdr:to>
      <xdr:col>69</xdr:col>
      <xdr:colOff>142875</xdr:colOff>
      <xdr:row>18</xdr:row>
      <xdr:rowOff>17780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3843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2557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3512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55" name="楕円 154">
          <a:extLst>
            <a:ext uri="{FF2B5EF4-FFF2-40B4-BE49-F238E27FC236}">
              <a16:creationId xmlns:a16="http://schemas.microsoft.com/office/drawing/2014/main" id="{00000000-0008-0000-0400-00009B000000}"/>
            </a:ext>
          </a:extLst>
        </xdr:cNvPr>
        <xdr:cNvSpPr/>
      </xdr:nvSpPr>
      <xdr:spPr>
        <a:xfrm>
          <a:off x="12954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人口が少ない分福祉関係は全体の経費から比べるとかなり低い水準となっている。比率については近年はほぼ横ばいとなっている。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53</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194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53</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88900</xdr:rowOff>
    </xdr:from>
    <xdr:to>
      <xdr:col>11</xdr:col>
      <xdr:colOff>9525</xdr:colOff>
      <xdr:row>53</xdr:row>
      <xdr:rowOff>107950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175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137177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76200</xdr:rowOff>
    </xdr:from>
    <xdr:to>
      <xdr:col>20</xdr:col>
      <xdr:colOff>38100</xdr:colOff>
      <xdr:row>54</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16527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93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38100</xdr:rowOff>
    </xdr:from>
    <xdr:to>
      <xdr:col>6</xdr:col>
      <xdr:colOff>171450</xdr:colOff>
      <xdr:row>53</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繰出金の増加が要因となっている。</a:t>
          </a:r>
        </a:p>
        <a:p>
          <a:r>
            <a:rPr kumimoji="1" lang="ja-JP" altLang="en-US" sz="1300">
              <a:latin typeface="ＭＳ Ｐゴシック" panose="020B0600070205080204" pitchFamily="50" charset="-128"/>
              <a:ea typeface="ＭＳ Ｐゴシック" panose="020B0600070205080204" pitchFamily="50" charset="-128"/>
            </a:rPr>
            <a:t>下水道事業における繰出基準に基づく経費が増加したためである。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167005</xdr:rowOff>
    </xdr:from>
    <xdr:to>
      <xdr:col>82</xdr:col>
      <xdr:colOff>107950</xdr:colOff>
      <xdr:row>56</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5967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75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155575</xdr:rowOff>
    </xdr:from>
    <xdr:to>
      <xdr:col>78</xdr:col>
      <xdr:colOff>69850</xdr:colOff>
      <xdr:row>55</xdr:row>
      <xdr:rowOff>167005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5853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156862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2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132715</xdr:rowOff>
    </xdr:from>
    <xdr:to>
      <xdr:col>73</xdr:col>
      <xdr:colOff>180975</xdr:colOff>
      <xdr:row>55</xdr:row>
      <xdr:rowOff>155575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5624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162577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132715</xdr:rowOff>
    </xdr:from>
    <xdr:to>
      <xdr:col>69</xdr:col>
      <xdr:colOff>92075</xdr:colOff>
      <xdr:row>55</xdr:row>
      <xdr:rowOff>144145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5624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134002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121920</xdr:rowOff>
    </xdr:from>
    <xdr:to>
      <xdr:col>82</xdr:col>
      <xdr:colOff>158750</xdr:colOff>
      <xdr:row>56</xdr:row>
      <xdr:rowOff>52070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5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138447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39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116205</xdr:rowOff>
    </xdr:from>
    <xdr:to>
      <xdr:col>78</xdr:col>
      <xdr:colOff>120650</xdr:colOff>
      <xdr:row>56</xdr:row>
      <xdr:rowOff>46355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5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56532</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314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104775</xdr:rowOff>
    </xdr:from>
    <xdr:to>
      <xdr:col>74</xdr:col>
      <xdr:colOff>31750</xdr:colOff>
      <xdr:row>56</xdr:row>
      <xdr:rowOff>34925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45102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81915</xdr:rowOff>
    </xdr:from>
    <xdr:to>
      <xdr:col>69</xdr:col>
      <xdr:colOff>142875</xdr:colOff>
      <xdr:row>56</xdr:row>
      <xdr:rowOff>12065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51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22242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280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93345</xdr:rowOff>
    </xdr:from>
    <xdr:to>
      <xdr:col>65</xdr:col>
      <xdr:colOff>53975</xdr:colOff>
      <xdr:row>56</xdr:row>
      <xdr:rowOff>23495</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5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33672</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291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福祉関係団体への補助</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バス路線維持のための事業者への負担金などにより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ポイント上昇している。高齢化の進展に伴い介護需要が高まっていることや過疎対策などの増加などが要因となっている。今後は、適正な水準を維持に努める。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51562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3586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37</xdr:row>
      <xdr:rowOff>14986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3174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145288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2534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2123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本年度の増加要因は、Ｈ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借入の緊急防災・減災事業債等償還が始まったことによるもので、今後も上昇していくことが予想される。また、臨時財政対策債の繰り上げ償還を実施し、後年度の公債費負担の抑制を図ったところ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125367</xdr:rowOff>
    </xdr:from>
    <xdr:to>
      <xdr:col>24</xdr:col>
      <xdr:colOff>25400</xdr:colOff>
      <xdr:row>76</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984117"/>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133531</xdr:rowOff>
    </xdr:from>
    <xdr:to>
      <xdr:col>19</xdr:col>
      <xdr:colOff>187325</xdr:colOff>
      <xdr:row>75</xdr:row>
      <xdr:rowOff>125367</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2820831"/>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74749</xdr:rowOff>
    </xdr:from>
    <xdr:to>
      <xdr:col>15</xdr:col>
      <xdr:colOff>98425</xdr:colOff>
      <xdr:row>74</xdr:row>
      <xdr:rowOff>133531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276204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6169</xdr:rowOff>
    </xdr:from>
    <xdr:to>
      <xdr:col>11</xdr:col>
      <xdr:colOff>9525</xdr:colOff>
      <xdr:row>74</xdr:row>
      <xdr:rowOff>74749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693469"/>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144615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74567</xdr:rowOff>
    </xdr:from>
    <xdr:to>
      <xdr:col>20</xdr:col>
      <xdr:colOff>38100</xdr:colOff>
      <xdr:row>76</xdr:row>
      <xdr:rowOff>4716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33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14894</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82731</xdr:rowOff>
    </xdr:from>
    <xdr:to>
      <xdr:col>15</xdr:col>
      <xdr:colOff>149225</xdr:colOff>
      <xdr:row>75</xdr:row>
      <xdr:rowOff>12881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7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23058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53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23949</xdr:rowOff>
    </xdr:from>
    <xdr:to>
      <xdr:col>11</xdr:col>
      <xdr:colOff>60325</xdr:colOff>
      <xdr:row>74</xdr:row>
      <xdr:rowOff>125549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71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135726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48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126819</xdr:rowOff>
    </xdr:from>
    <xdr:to>
      <xdr:col>6</xdr:col>
      <xdr:colOff>171450</xdr:colOff>
      <xdr:row>74</xdr:row>
      <xdr:rowOff>56969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64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67146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41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ﾎﾟｲﾝﾄの減少となった。要因としては、退職等により人件費抑制が図られたことが挙げられる。今後も経常経費の圧縮を図るとともに、歳入確保に努める。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129287</xdr:rowOff>
    </xdr:from>
    <xdr:to>
      <xdr:col>82</xdr:col>
      <xdr:colOff>107950</xdr:colOff>
      <xdr:row>77</xdr:row>
      <xdr:rowOff>133858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3309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88137</xdr:rowOff>
    </xdr:from>
    <xdr:to>
      <xdr:col>78</xdr:col>
      <xdr:colOff>69850</xdr:colOff>
      <xdr:row>77</xdr:row>
      <xdr:rowOff>133858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2897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147574</xdr:rowOff>
    </xdr:from>
    <xdr:to>
      <xdr:col>73</xdr:col>
      <xdr:colOff>180975</xdr:colOff>
      <xdr:row>77</xdr:row>
      <xdr:rowOff>88137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177774"/>
          <a:ext cx="889000" cy="11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76</xdr:row>
      <xdr:rowOff>147574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11605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78487</xdr:rowOff>
    </xdr:from>
    <xdr:to>
      <xdr:col>82</xdr:col>
      <xdr:colOff>158750</xdr:colOff>
      <xdr:row>78</xdr:row>
      <xdr:rowOff>8637</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50564</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83058</xdr:rowOff>
    </xdr:from>
    <xdr:to>
      <xdr:col>78</xdr:col>
      <xdr:colOff>120650</xdr:colOff>
      <xdr:row>78</xdr:row>
      <xdr:rowOff>13208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37337</xdr:rowOff>
    </xdr:from>
    <xdr:to>
      <xdr:col>74</xdr:col>
      <xdr:colOff>31750</xdr:colOff>
      <xdr:row>77</xdr:row>
      <xdr:rowOff>138937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123714</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96774</xdr:rowOff>
    </xdr:from>
    <xdr:to>
      <xdr:col>69</xdr:col>
      <xdr:colOff>142875</xdr:colOff>
      <xdr:row>77</xdr:row>
      <xdr:rowOff>26924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2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37101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9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146829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39872</xdr:rowOff>
    </xdr:from>
    <xdr:to>
      <xdr:col>29</xdr:col>
      <xdr:colOff>127000</xdr:colOff>
      <xdr:row>13</xdr:row>
      <xdr:rowOff>98478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316347"/>
          <a:ext cx="647700" cy="58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126608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8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34701</xdr:rowOff>
    </xdr:from>
    <xdr:to>
      <xdr:col>26</xdr:col>
      <xdr:colOff>50800</xdr:colOff>
      <xdr:row>13</xdr:row>
      <xdr:rowOff>98478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2311176"/>
          <a:ext cx="698500" cy="63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75811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34701</xdr:rowOff>
    </xdr:from>
    <xdr:to>
      <xdr:col>22</xdr:col>
      <xdr:colOff>114300</xdr:colOff>
      <xdr:row>13</xdr:row>
      <xdr:rowOff>66848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311176"/>
          <a:ext cx="698500" cy="32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74211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66848</xdr:rowOff>
    </xdr:from>
    <xdr:to>
      <xdr:col>18</xdr:col>
      <xdr:colOff>177800</xdr:colOff>
      <xdr:row>13</xdr:row>
      <xdr:rowOff>116667</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343323"/>
          <a:ext cx="698500" cy="49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82251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117196</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160522</xdr:rowOff>
    </xdr:from>
    <xdr:to>
      <xdr:col>29</xdr:col>
      <xdr:colOff>177800</xdr:colOff>
      <xdr:row>13</xdr:row>
      <xdr:rowOff>90672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265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5599</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11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47678</xdr:rowOff>
    </xdr:from>
    <xdr:to>
      <xdr:col>26</xdr:col>
      <xdr:colOff>101600</xdr:colOff>
      <xdr:row>13</xdr:row>
      <xdr:rowOff>149278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324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159455</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093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155351</xdr:rowOff>
    </xdr:from>
    <xdr:to>
      <xdr:col>22</xdr:col>
      <xdr:colOff>165100</xdr:colOff>
      <xdr:row>13</xdr:row>
      <xdr:rowOff>85501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260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95678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029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16048</xdr:rowOff>
    </xdr:from>
    <xdr:to>
      <xdr:col>19</xdr:col>
      <xdr:colOff>38100</xdr:colOff>
      <xdr:row>13</xdr:row>
      <xdr:rowOff>117648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292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127825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06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65867</xdr:rowOff>
    </xdr:from>
    <xdr:to>
      <xdr:col>15</xdr:col>
      <xdr:colOff>101600</xdr:colOff>
      <xdr:row>13</xdr:row>
      <xdr:rowOff>167467</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342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6194</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11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89747</xdr:rowOff>
    </xdr:from>
    <xdr:to>
      <xdr:col>29</xdr:col>
      <xdr:colOff>127000</xdr:colOff>
      <xdr:row>36</xdr:row>
      <xdr:rowOff>156037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14297"/>
          <a:ext cx="0" cy="10949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36</xdr:row>
      <xdr:rowOff>128114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081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36</xdr:row>
      <xdr:rowOff>156037</xdr:rowOff>
    </xdr:from>
    <xdr:to>
      <xdr:col>30</xdr:col>
      <xdr:colOff>25400</xdr:colOff>
      <xdr:row>36</xdr:row>
      <xdr:rowOff>156037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1092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4674</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57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89747</xdr:rowOff>
    </xdr:from>
    <xdr:to>
      <xdr:col>30</xdr:col>
      <xdr:colOff>25400</xdr:colOff>
      <xdr:row>33</xdr:row>
      <xdr:rowOff>89747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14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299858</xdr:rowOff>
    </xdr:from>
    <xdr:to>
      <xdr:col>29</xdr:col>
      <xdr:colOff>127000</xdr:colOff>
      <xdr:row>36</xdr:row>
      <xdr:rowOff>105270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10208"/>
          <a:ext cx="647700" cy="148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338454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59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150477</xdr:rowOff>
    </xdr:from>
    <xdr:to>
      <xdr:col>29</xdr:col>
      <xdr:colOff>177800</xdr:colOff>
      <xdr:row>35</xdr:row>
      <xdr:rowOff>252077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105270</xdr:rowOff>
    </xdr:from>
    <xdr:to>
      <xdr:col>26</xdr:col>
      <xdr:colOff>50800</xdr:colOff>
      <xdr:row>37</xdr:row>
      <xdr:rowOff>79255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058520"/>
          <a:ext cx="698500" cy="145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154239</xdr:rowOff>
    </xdr:from>
    <xdr:to>
      <xdr:col>26</xdr:col>
      <xdr:colOff>101600</xdr:colOff>
      <xdr:row>35</xdr:row>
      <xdr:rowOff>255839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64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266016</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33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79255</xdr:rowOff>
    </xdr:from>
    <xdr:to>
      <xdr:col>22</xdr:col>
      <xdr:colOff>114300</xdr:colOff>
      <xdr:row>37</xdr:row>
      <xdr:rowOff>98526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203955"/>
          <a:ext cx="698500" cy="19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151958</xdr:rowOff>
    </xdr:from>
    <xdr:to>
      <xdr:col>22</xdr:col>
      <xdr:colOff>165100</xdr:colOff>
      <xdr:row>35</xdr:row>
      <xdr:rowOff>253558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62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263735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98526</xdr:rowOff>
    </xdr:from>
    <xdr:to>
      <xdr:col>18</xdr:col>
      <xdr:colOff>177800</xdr:colOff>
      <xdr:row>37</xdr:row>
      <xdr:rowOff>151378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223226"/>
          <a:ext cx="698500" cy="52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170429</xdr:rowOff>
    </xdr:from>
    <xdr:to>
      <xdr:col>19</xdr:col>
      <xdr:colOff>38100</xdr:colOff>
      <xdr:row>35</xdr:row>
      <xdr:rowOff>272029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282206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4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206237</xdr:rowOff>
    </xdr:from>
    <xdr:to>
      <xdr:col>15</xdr:col>
      <xdr:colOff>101600</xdr:colOff>
      <xdr:row>35</xdr:row>
      <xdr:rowOff>307837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318014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8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249058</xdr:rowOff>
    </xdr:from>
    <xdr:to>
      <xdr:col>29</xdr:col>
      <xdr:colOff>177800</xdr:colOff>
      <xdr:row>36</xdr:row>
      <xdr:rowOff>7758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59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221135</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3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54470</xdr:rowOff>
    </xdr:from>
    <xdr:to>
      <xdr:col>26</xdr:col>
      <xdr:colOff>101600</xdr:colOff>
      <xdr:row>36</xdr:row>
      <xdr:rowOff>156070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07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140847</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94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28455</xdr:rowOff>
    </xdr:from>
    <xdr:to>
      <xdr:col>22</xdr:col>
      <xdr:colOff>165100</xdr:colOff>
      <xdr:row>37</xdr:row>
      <xdr:rowOff>130055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53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114832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3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47726</xdr:rowOff>
    </xdr:from>
    <xdr:to>
      <xdr:col>19</xdr:col>
      <xdr:colOff>38100</xdr:colOff>
      <xdr:row>37</xdr:row>
      <xdr:rowOff>149326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72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134103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5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100578</xdr:rowOff>
    </xdr:from>
    <xdr:to>
      <xdr:col>15</xdr:col>
      <xdr:colOff>101600</xdr:colOff>
      <xdr:row>37</xdr:row>
      <xdr:rowOff>202178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225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186955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311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549
547
390.46
2,008,257
1,904,373
92,050
938,261
2,866,334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114797</xdr:rowOff>
    </xdr:from>
    <xdr:to>
      <xdr:col>24</xdr:col>
      <xdr:colOff>63500</xdr:colOff>
      <xdr:row>33</xdr:row>
      <xdr:rowOff>116843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5772647"/>
          <a:ext cx="838200" cy="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13141</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56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93125</xdr:rowOff>
    </xdr:from>
    <xdr:to>
      <xdr:col>19</xdr:col>
      <xdr:colOff>177800</xdr:colOff>
      <xdr:row>33</xdr:row>
      <xdr:rowOff>114797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908300" y="5750975"/>
          <a:ext cx="889000" cy="2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134969</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93125</xdr:rowOff>
    </xdr:from>
    <xdr:to>
      <xdr:col>15</xdr:col>
      <xdr:colOff>50800</xdr:colOff>
      <xdr:row>33</xdr:row>
      <xdr:rowOff>125424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5750975"/>
          <a:ext cx="889000" cy="3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129534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125424</xdr:rowOff>
    </xdr:from>
    <xdr:to>
      <xdr:col>10</xdr:col>
      <xdr:colOff>114300</xdr:colOff>
      <xdr:row>33</xdr:row>
      <xdr:rowOff>156972</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5783274"/>
          <a:ext cx="889000" cy="3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132922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158146</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66043</xdr:rowOff>
    </xdr:from>
    <xdr:to>
      <xdr:col>24</xdr:col>
      <xdr:colOff>114300</xdr:colOff>
      <xdr:row>33</xdr:row>
      <xdr:rowOff>167643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72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88920</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57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63997</xdr:rowOff>
    </xdr:from>
    <xdr:to>
      <xdr:col>20</xdr:col>
      <xdr:colOff>38100</xdr:colOff>
      <xdr:row>33</xdr:row>
      <xdr:rowOff>165597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72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10674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49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42325</xdr:rowOff>
    </xdr:from>
    <xdr:to>
      <xdr:col>15</xdr:col>
      <xdr:colOff>101600</xdr:colOff>
      <xdr:row>33</xdr:row>
      <xdr:rowOff>143925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570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160452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47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74624</xdr:rowOff>
    </xdr:from>
    <xdr:to>
      <xdr:col>10</xdr:col>
      <xdr:colOff>165100</xdr:colOff>
      <xdr:row>34</xdr:row>
      <xdr:rowOff>4774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57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21301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507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106172</xdr:rowOff>
    </xdr:from>
    <xdr:to>
      <xdr:col>6</xdr:col>
      <xdr:colOff>38100</xdr:colOff>
      <xdr:row>34</xdr:row>
      <xdr:rowOff>36322</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576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52849</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53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61232</xdr:rowOff>
    </xdr:from>
    <xdr:to>
      <xdr:col>24</xdr:col>
      <xdr:colOff>63500</xdr:colOff>
      <xdr:row>56</xdr:row>
      <xdr:rowOff>125068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62432"/>
          <a:ext cx="838200" cy="6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105741</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8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125068</xdr:rowOff>
    </xdr:from>
    <xdr:to>
      <xdr:col>19</xdr:col>
      <xdr:colOff>177800</xdr:colOff>
      <xdr:row>56</xdr:row>
      <xdr:rowOff>149554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26268"/>
          <a:ext cx="889000" cy="2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47514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149554</xdr:rowOff>
    </xdr:from>
    <xdr:to>
      <xdr:col>15</xdr:col>
      <xdr:colOff>50800</xdr:colOff>
      <xdr:row>56</xdr:row>
      <xdr:rowOff>161958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50754"/>
          <a:ext cx="889000" cy="1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44874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8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154756</xdr:rowOff>
    </xdr:from>
    <xdr:to>
      <xdr:col>10</xdr:col>
      <xdr:colOff>114300</xdr:colOff>
      <xdr:row>56</xdr:row>
      <xdr:rowOff>161958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755956"/>
          <a:ext cx="889000" cy="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49917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34261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7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10432</xdr:rowOff>
    </xdr:from>
    <xdr:to>
      <xdr:col>24</xdr:col>
      <xdr:colOff>114300</xdr:colOff>
      <xdr:row>56</xdr:row>
      <xdr:rowOff>112032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1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33309</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6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74268</xdr:rowOff>
    </xdr:from>
    <xdr:to>
      <xdr:col>20</xdr:col>
      <xdr:colOff>38100</xdr:colOff>
      <xdr:row>57</xdr:row>
      <xdr:rowOff>4418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7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20945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45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98754</xdr:rowOff>
    </xdr:from>
    <xdr:to>
      <xdr:col>15</xdr:col>
      <xdr:colOff>101600</xdr:colOff>
      <xdr:row>57</xdr:row>
      <xdr:rowOff>28904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9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45431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7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111158</xdr:rowOff>
    </xdr:from>
    <xdr:to>
      <xdr:col>10</xdr:col>
      <xdr:colOff>165100</xdr:colOff>
      <xdr:row>57</xdr:row>
      <xdr:rowOff>41308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1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57835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48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103956</xdr:rowOff>
    </xdr:from>
    <xdr:to>
      <xdr:col>6</xdr:col>
      <xdr:colOff>38100</xdr:colOff>
      <xdr:row>57</xdr:row>
      <xdr:rowOff>34106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0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50633</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48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54890</xdr:rowOff>
    </xdr:from>
    <xdr:to>
      <xdr:col>24</xdr:col>
      <xdr:colOff>63500</xdr:colOff>
      <xdr:row>78</xdr:row>
      <xdr:rowOff>74591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27990"/>
          <a:ext cx="838200" cy="1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17645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1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59302</xdr:rowOff>
    </xdr:from>
    <xdr:to>
      <xdr:col>19</xdr:col>
      <xdr:colOff>177800</xdr:colOff>
      <xdr:row>78</xdr:row>
      <xdr:rowOff>74591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32402"/>
          <a:ext cx="889000" cy="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96494</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44534</xdr:rowOff>
    </xdr:from>
    <xdr:to>
      <xdr:col>15</xdr:col>
      <xdr:colOff>50800</xdr:colOff>
      <xdr:row>78</xdr:row>
      <xdr:rowOff>59302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17634"/>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100280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69510</xdr:rowOff>
    </xdr:from>
    <xdr:to>
      <xdr:col>10</xdr:col>
      <xdr:colOff>114300</xdr:colOff>
      <xdr:row>78</xdr:row>
      <xdr:rowOff>44534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271160"/>
          <a:ext cx="889000" cy="14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105542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98375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4090</xdr:rowOff>
    </xdr:from>
    <xdr:to>
      <xdr:col>24</xdr:col>
      <xdr:colOff>114300</xdr:colOff>
      <xdr:row>78</xdr:row>
      <xdr:rowOff>105690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144645</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4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23791</xdr:rowOff>
    </xdr:from>
    <xdr:to>
      <xdr:col>20</xdr:col>
      <xdr:colOff>38100</xdr:colOff>
      <xdr:row>78</xdr:row>
      <xdr:rowOff>125391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9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116518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8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8502</xdr:rowOff>
    </xdr:from>
    <xdr:to>
      <xdr:col>15</xdr:col>
      <xdr:colOff>101600</xdr:colOff>
      <xdr:row>78</xdr:row>
      <xdr:rowOff>110102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8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101229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7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165184</xdr:rowOff>
    </xdr:from>
    <xdr:to>
      <xdr:col>10</xdr:col>
      <xdr:colOff>165100</xdr:colOff>
      <xdr:row>78</xdr:row>
      <xdr:rowOff>95334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6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86461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5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18710</xdr:rowOff>
    </xdr:from>
    <xdr:to>
      <xdr:col>6</xdr:col>
      <xdr:colOff>38100</xdr:colOff>
      <xdr:row>77</xdr:row>
      <xdr:rowOff>120310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2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136837</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99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57055</xdr:rowOff>
    </xdr:from>
    <xdr:to>
      <xdr:col>24</xdr:col>
      <xdr:colOff>63500</xdr:colOff>
      <xdr:row>98</xdr:row>
      <xdr:rowOff>75670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859155"/>
          <a:ext cx="8382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57055</xdr:rowOff>
    </xdr:from>
    <xdr:to>
      <xdr:col>19</xdr:col>
      <xdr:colOff>177800</xdr:colOff>
      <xdr:row>98</xdr:row>
      <xdr:rowOff>62683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859155"/>
          <a:ext cx="889000" cy="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83681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158848</xdr:rowOff>
    </xdr:from>
    <xdr:to>
      <xdr:col>15</xdr:col>
      <xdr:colOff>50800</xdr:colOff>
      <xdr:row>98</xdr:row>
      <xdr:rowOff>62683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789498"/>
          <a:ext cx="889000" cy="7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95187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158848</xdr:rowOff>
    </xdr:from>
    <xdr:to>
      <xdr:col>10</xdr:col>
      <xdr:colOff>114300</xdr:colOff>
      <xdr:row>98</xdr:row>
      <xdr:rowOff>53006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789498"/>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82168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4063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24870</xdr:rowOff>
    </xdr:from>
    <xdr:to>
      <xdr:col>24</xdr:col>
      <xdr:colOff>114300</xdr:colOff>
      <xdr:row>98</xdr:row>
      <xdr:rowOff>126470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82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111247</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74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6255</xdr:rowOff>
    </xdr:from>
    <xdr:to>
      <xdr:col>20</xdr:col>
      <xdr:colOff>38100</xdr:colOff>
      <xdr:row>98</xdr:row>
      <xdr:rowOff>107855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8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98982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90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11883</xdr:rowOff>
    </xdr:from>
    <xdr:to>
      <xdr:col>15</xdr:col>
      <xdr:colOff>101600</xdr:colOff>
      <xdr:row>98</xdr:row>
      <xdr:rowOff>113483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1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104610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0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108048</xdr:rowOff>
    </xdr:from>
    <xdr:to>
      <xdr:col>10</xdr:col>
      <xdr:colOff>165100</xdr:colOff>
      <xdr:row>98</xdr:row>
      <xdr:rowOff>38198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3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29325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3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2206</xdr:rowOff>
    </xdr:from>
    <xdr:to>
      <xdr:col>6</xdr:col>
      <xdr:colOff>38100</xdr:colOff>
      <xdr:row>98</xdr:row>
      <xdr:rowOff>103806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8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94933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9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103280</xdr:rowOff>
    </xdr:from>
    <xdr:to>
      <xdr:col>55</xdr:col>
      <xdr:colOff>0</xdr:colOff>
      <xdr:row>34</xdr:row>
      <xdr:rowOff>148653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932580"/>
          <a:ext cx="838200" cy="4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119200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91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148653</xdr:rowOff>
    </xdr:from>
    <xdr:to>
      <xdr:col>50</xdr:col>
      <xdr:colOff>114300</xdr:colOff>
      <xdr:row>35</xdr:row>
      <xdr:rowOff>139197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977953"/>
          <a:ext cx="889000" cy="16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57808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139197</xdr:rowOff>
    </xdr:from>
    <xdr:to>
      <xdr:col>45</xdr:col>
      <xdr:colOff>177800</xdr:colOff>
      <xdr:row>36</xdr:row>
      <xdr:rowOff>69251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139947"/>
          <a:ext cx="889000" cy="10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85118</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302</xdr:rowOff>
    </xdr:from>
    <xdr:to>
      <xdr:col>41</xdr:col>
      <xdr:colOff>50800</xdr:colOff>
      <xdr:row>36</xdr:row>
      <xdr:rowOff>69251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172502"/>
          <a:ext cx="889000" cy="6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88621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102726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52480</xdr:rowOff>
    </xdr:from>
    <xdr:to>
      <xdr:col>55</xdr:col>
      <xdr:colOff>50800</xdr:colOff>
      <xdr:row>34</xdr:row>
      <xdr:rowOff>154080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8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75357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73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97853</xdr:rowOff>
    </xdr:from>
    <xdr:to>
      <xdr:col>50</xdr:col>
      <xdr:colOff>165100</xdr:colOff>
      <xdr:row>35</xdr:row>
      <xdr:rowOff>28003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92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44530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702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88397</xdr:rowOff>
    </xdr:from>
    <xdr:to>
      <xdr:col>46</xdr:col>
      <xdr:colOff>38100</xdr:colOff>
      <xdr:row>36</xdr:row>
      <xdr:rowOff>18547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0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35074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864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18451</xdr:rowOff>
    </xdr:from>
    <xdr:to>
      <xdr:col>41</xdr:col>
      <xdr:colOff>101600</xdr:colOff>
      <xdr:row>36</xdr:row>
      <xdr:rowOff>120051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9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136578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965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120952</xdr:rowOff>
    </xdr:from>
    <xdr:to>
      <xdr:col>36</xdr:col>
      <xdr:colOff>165100</xdr:colOff>
      <xdr:row>36</xdr:row>
      <xdr:rowOff>51102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12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67629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896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34805</xdr:rowOff>
    </xdr:from>
    <xdr:to>
      <xdr:col>55</xdr:col>
      <xdr:colOff>0</xdr:colOff>
      <xdr:row>57</xdr:row>
      <xdr:rowOff>54190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807455"/>
          <a:ext cx="8382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93873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66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24101</xdr:rowOff>
    </xdr:from>
    <xdr:to>
      <xdr:col>50</xdr:col>
      <xdr:colOff>114300</xdr:colOff>
      <xdr:row>57</xdr:row>
      <xdr:rowOff>34805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625301"/>
          <a:ext cx="889000" cy="18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49159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9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116815</xdr:rowOff>
    </xdr:from>
    <xdr:to>
      <xdr:col>45</xdr:col>
      <xdr:colOff>177800</xdr:colOff>
      <xdr:row>56</xdr:row>
      <xdr:rowOff>24101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546565"/>
          <a:ext cx="889000" cy="7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36549</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9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116815</xdr:rowOff>
    </xdr:from>
    <xdr:to>
      <xdr:col>41</xdr:col>
      <xdr:colOff>50800</xdr:colOff>
      <xdr:row>56</xdr:row>
      <xdr:rowOff>139533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546565"/>
          <a:ext cx="889000" cy="19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39758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98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49992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99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3390</xdr:rowOff>
    </xdr:from>
    <xdr:to>
      <xdr:col>55</xdr:col>
      <xdr:colOff>50800</xdr:colOff>
      <xdr:row>57</xdr:row>
      <xdr:rowOff>104990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26267</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2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155455</xdr:rowOff>
    </xdr:from>
    <xdr:to>
      <xdr:col>50</xdr:col>
      <xdr:colOff>165100</xdr:colOff>
      <xdr:row>57</xdr:row>
      <xdr:rowOff>85605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102132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531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144751</xdr:rowOff>
    </xdr:from>
    <xdr:to>
      <xdr:col>46</xdr:col>
      <xdr:colOff>38100</xdr:colOff>
      <xdr:row>56</xdr:row>
      <xdr:rowOff>74901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57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54</xdr:row>
      <xdr:rowOff>91428</xdr:rowOff>
    </xdr:from>
    <xdr:ext cx="690189"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05205" y="9349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66015</xdr:rowOff>
    </xdr:from>
    <xdr:to>
      <xdr:col>41</xdr:col>
      <xdr:colOff>101600</xdr:colOff>
      <xdr:row>55</xdr:row>
      <xdr:rowOff>167615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49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54</xdr:row>
      <xdr:rowOff>12692</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16205" y="9270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88733</xdr:rowOff>
    </xdr:from>
    <xdr:to>
      <xdr:col>36</xdr:col>
      <xdr:colOff>165100</xdr:colOff>
      <xdr:row>57</xdr:row>
      <xdr:rowOff>18883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68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35410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465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160765</xdr:rowOff>
    </xdr:from>
    <xdr:to>
      <xdr:col>55</xdr:col>
      <xdr:colOff>0</xdr:colOff>
      <xdr:row>78</xdr:row>
      <xdr:rowOff>117408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362415"/>
          <a:ext cx="838200" cy="12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32585</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34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167018</xdr:rowOff>
    </xdr:from>
    <xdr:to>
      <xdr:col>50</xdr:col>
      <xdr:colOff>114300</xdr:colOff>
      <xdr:row>77</xdr:row>
      <xdr:rowOff>160765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197218"/>
          <a:ext cx="889000" cy="16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114482</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4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79216</xdr:rowOff>
    </xdr:from>
    <xdr:to>
      <xdr:col>45</xdr:col>
      <xdr:colOff>177800</xdr:colOff>
      <xdr:row>76</xdr:row>
      <xdr:rowOff>167018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2595066"/>
          <a:ext cx="889000" cy="60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101419</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47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79216</xdr:rowOff>
    </xdr:from>
    <xdr:to>
      <xdr:col>41</xdr:col>
      <xdr:colOff>50800</xdr:colOff>
      <xdr:row>75</xdr:row>
      <xdr:rowOff>153005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2595066"/>
          <a:ext cx="889000" cy="41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105799</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61795" y="1347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101220</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47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66608</xdr:rowOff>
    </xdr:from>
    <xdr:to>
      <xdr:col>55</xdr:col>
      <xdr:colOff>50800</xdr:colOff>
      <xdr:row>78</xdr:row>
      <xdr:rowOff>168208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3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159584</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6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109965</xdr:rowOff>
    </xdr:from>
    <xdr:to>
      <xdr:col>50</xdr:col>
      <xdr:colOff>165100</xdr:colOff>
      <xdr:row>78</xdr:row>
      <xdr:rowOff>40115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1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56642</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308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116218</xdr:rowOff>
    </xdr:from>
    <xdr:to>
      <xdr:col>46</xdr:col>
      <xdr:colOff>38100</xdr:colOff>
      <xdr:row>77</xdr:row>
      <xdr:rowOff>46368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14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62895</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2921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28416</xdr:rowOff>
    </xdr:from>
    <xdr:to>
      <xdr:col>41</xdr:col>
      <xdr:colOff>101600</xdr:colOff>
      <xdr:row>73</xdr:row>
      <xdr:rowOff>130016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2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146543</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231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102205</xdr:rowOff>
    </xdr:from>
    <xdr:to>
      <xdr:col>36</xdr:col>
      <xdr:colOff>165100</xdr:colOff>
      <xdr:row>76</xdr:row>
      <xdr:rowOff>32355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296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48882</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273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106459</xdr:rowOff>
    </xdr:from>
    <xdr:to>
      <xdr:col>55</xdr:col>
      <xdr:colOff>0</xdr:colOff>
      <xdr:row>97</xdr:row>
      <xdr:rowOff>135477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737109"/>
          <a:ext cx="838200" cy="2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161014</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91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16263</xdr:rowOff>
    </xdr:from>
    <xdr:to>
      <xdr:col>50</xdr:col>
      <xdr:colOff>114300</xdr:colOff>
      <xdr:row>97</xdr:row>
      <xdr:rowOff>135477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646913"/>
          <a:ext cx="889000" cy="11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111334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16263</xdr:rowOff>
    </xdr:from>
    <xdr:to>
      <xdr:col>45</xdr:col>
      <xdr:colOff>177800</xdr:colOff>
      <xdr:row>97</xdr:row>
      <xdr:rowOff>156111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646913"/>
          <a:ext cx="889000" cy="13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105306</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156111</xdr:rowOff>
    </xdr:from>
    <xdr:to>
      <xdr:col>41</xdr:col>
      <xdr:colOff>50800</xdr:colOff>
      <xdr:row>98</xdr:row>
      <xdr:rowOff>5366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86761"/>
          <a:ext cx="889000" cy="2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109452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121828</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55659</xdr:rowOff>
    </xdr:from>
    <xdr:to>
      <xdr:col>55</xdr:col>
      <xdr:colOff>50800</xdr:colOff>
      <xdr:row>97</xdr:row>
      <xdr:rowOff>157259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8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78536</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3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84677</xdr:rowOff>
    </xdr:from>
    <xdr:to>
      <xdr:col>50</xdr:col>
      <xdr:colOff>165100</xdr:colOff>
      <xdr:row>98</xdr:row>
      <xdr:rowOff>14827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1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31354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49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136913</xdr:rowOff>
    </xdr:from>
    <xdr:to>
      <xdr:col>46</xdr:col>
      <xdr:colOff>38100</xdr:colOff>
      <xdr:row>97</xdr:row>
      <xdr:rowOff>67063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59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83590</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37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105311</xdr:rowOff>
    </xdr:from>
    <xdr:to>
      <xdr:col>41</xdr:col>
      <xdr:colOff>101600</xdr:colOff>
      <xdr:row>98</xdr:row>
      <xdr:rowOff>35461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3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51988</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51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126016</xdr:rowOff>
    </xdr:from>
    <xdr:to>
      <xdr:col>36</xdr:col>
      <xdr:colOff>165100</xdr:colOff>
      <xdr:row>98</xdr:row>
      <xdr:rowOff>56166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5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72693</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531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107241</xdr:rowOff>
    </xdr:from>
    <xdr:to>
      <xdr:col>85</xdr:col>
      <xdr:colOff>127000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622341"/>
          <a:ext cx="838200" cy="3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71205</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1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169646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168446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3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56441</xdr:rowOff>
    </xdr:from>
    <xdr:to>
      <xdr:col>85</xdr:col>
      <xdr:colOff>177800</xdr:colOff>
      <xdr:row>38</xdr:row>
      <xdr:rowOff>158041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7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26755</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4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147338</xdr:rowOff>
    </xdr:from>
    <xdr:to>
      <xdr:col>85</xdr:col>
      <xdr:colOff>127000</xdr:colOff>
      <xdr:row>76</xdr:row>
      <xdr:rowOff>481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320288"/>
          <a:ext cx="838200" cy="71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170694</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20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481</xdr:rowOff>
    </xdr:from>
    <xdr:to>
      <xdr:col>81</xdr:col>
      <xdr:colOff>50800</xdr:colOff>
      <xdr:row>76</xdr:row>
      <xdr:rowOff>168675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030681"/>
          <a:ext cx="889000" cy="16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135683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138473</xdr:rowOff>
    </xdr:from>
    <xdr:to>
      <xdr:col>76</xdr:col>
      <xdr:colOff>114300</xdr:colOff>
      <xdr:row>76</xdr:row>
      <xdr:rowOff>168675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2997223"/>
          <a:ext cx="889000" cy="20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125176</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138473</xdr:rowOff>
    </xdr:from>
    <xdr:to>
      <xdr:col>71</xdr:col>
      <xdr:colOff>177800</xdr:colOff>
      <xdr:row>77</xdr:row>
      <xdr:rowOff>122408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2997223"/>
          <a:ext cx="889000" cy="32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139678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28584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96538</xdr:rowOff>
    </xdr:from>
    <xdr:to>
      <xdr:col>85</xdr:col>
      <xdr:colOff>177800</xdr:colOff>
      <xdr:row>72</xdr:row>
      <xdr:rowOff>26688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26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119415</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12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121131</xdr:rowOff>
    </xdr:from>
    <xdr:to>
      <xdr:col>81</xdr:col>
      <xdr:colOff>101600</xdr:colOff>
      <xdr:row>76</xdr:row>
      <xdr:rowOff>51281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97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67808</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275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117875</xdr:rowOff>
    </xdr:from>
    <xdr:to>
      <xdr:col>76</xdr:col>
      <xdr:colOff>165100</xdr:colOff>
      <xdr:row>77</xdr:row>
      <xdr:rowOff>48025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4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64552</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292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87673</xdr:rowOff>
    </xdr:from>
    <xdr:to>
      <xdr:col>72</xdr:col>
      <xdr:colOff>38100</xdr:colOff>
      <xdr:row>76</xdr:row>
      <xdr:rowOff>17822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9464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34350</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5" y="12721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71608</xdr:rowOff>
    </xdr:from>
    <xdr:to>
      <xdr:col>67</xdr:col>
      <xdr:colOff>101600</xdr:colOff>
      <xdr:row>78</xdr:row>
      <xdr:rowOff>1758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7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18285</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5" y="13048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105449</xdr:rowOff>
    </xdr:from>
    <xdr:to>
      <xdr:col>85</xdr:col>
      <xdr:colOff>127000</xdr:colOff>
      <xdr:row>97</xdr:row>
      <xdr:rowOff>139801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736099"/>
          <a:ext cx="838200" cy="3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160165</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790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31786</xdr:rowOff>
    </xdr:from>
    <xdr:to>
      <xdr:col>81</xdr:col>
      <xdr:colOff>50800</xdr:colOff>
      <xdr:row>97</xdr:row>
      <xdr:rowOff>105449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662436"/>
          <a:ext cx="889000" cy="7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103559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31786</xdr:rowOff>
    </xdr:from>
    <xdr:to>
      <xdr:col>76</xdr:col>
      <xdr:colOff>114300</xdr:colOff>
      <xdr:row>97</xdr:row>
      <xdr:rowOff>144264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662436"/>
          <a:ext cx="889000" cy="11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116198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91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2865</xdr:rowOff>
    </xdr:from>
    <xdr:to>
      <xdr:col>71</xdr:col>
      <xdr:colOff>177800</xdr:colOff>
      <xdr:row>97</xdr:row>
      <xdr:rowOff>144264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462065"/>
          <a:ext cx="889000" cy="31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101131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0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28960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831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89001</xdr:rowOff>
    </xdr:from>
    <xdr:to>
      <xdr:col>85</xdr:col>
      <xdr:colOff>177800</xdr:colOff>
      <xdr:row>98</xdr:row>
      <xdr:rowOff>19151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71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111878</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57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54649</xdr:rowOff>
    </xdr:from>
    <xdr:to>
      <xdr:col>81</xdr:col>
      <xdr:colOff>101600</xdr:colOff>
      <xdr:row>97</xdr:row>
      <xdr:rowOff>156249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68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1326</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5" y="1646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152436</xdr:rowOff>
    </xdr:from>
    <xdr:to>
      <xdr:col>76</xdr:col>
      <xdr:colOff>165100</xdr:colOff>
      <xdr:row>97</xdr:row>
      <xdr:rowOff>82586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61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99113</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292795" y="1638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93464</xdr:rowOff>
    </xdr:from>
    <xdr:to>
      <xdr:col>72</xdr:col>
      <xdr:colOff>38100</xdr:colOff>
      <xdr:row>98</xdr:row>
      <xdr:rowOff>23614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72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40141</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795" y="16499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123515</xdr:rowOff>
    </xdr:from>
    <xdr:to>
      <xdr:col>67</xdr:col>
      <xdr:colOff>101600</xdr:colOff>
      <xdr:row>96</xdr:row>
      <xdr:rowOff>53665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4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70192</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5" y="1618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80908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109760</xdr:rowOff>
    </xdr:from>
    <xdr:to>
      <xdr:col>116</xdr:col>
      <xdr:colOff>63500</xdr:colOff>
      <xdr:row>73</xdr:row>
      <xdr:rowOff>136203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2625610"/>
          <a:ext cx="838200" cy="2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138340</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168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136203</xdr:rowOff>
    </xdr:from>
    <xdr:to>
      <xdr:col>111</xdr:col>
      <xdr:colOff>177800</xdr:colOff>
      <xdr:row>74</xdr:row>
      <xdr:rowOff>14623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2652053"/>
          <a:ext cx="889000" cy="4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66834</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120583</xdr:rowOff>
    </xdr:from>
    <xdr:to>
      <xdr:col>107</xdr:col>
      <xdr:colOff>50800</xdr:colOff>
      <xdr:row>74</xdr:row>
      <xdr:rowOff>14623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9545300" y="12636433"/>
          <a:ext cx="889000" cy="6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94781</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120583</xdr:rowOff>
    </xdr:from>
    <xdr:to>
      <xdr:col>102</xdr:col>
      <xdr:colOff>114300</xdr:colOff>
      <xdr:row>74</xdr:row>
      <xdr:rowOff>104270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2636433"/>
          <a:ext cx="889000" cy="15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90037</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101193</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58960</xdr:rowOff>
    </xdr:from>
    <xdr:to>
      <xdr:col>116</xdr:col>
      <xdr:colOff>114300</xdr:colOff>
      <xdr:row>73</xdr:row>
      <xdr:rowOff>160560</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57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81837</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426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85403</xdr:rowOff>
    </xdr:from>
    <xdr:to>
      <xdr:col>112</xdr:col>
      <xdr:colOff>38100</xdr:colOff>
      <xdr:row>74</xdr:row>
      <xdr:rowOff>15553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60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32080</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2376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135273</xdr:rowOff>
    </xdr:from>
    <xdr:to>
      <xdr:col>107</xdr:col>
      <xdr:colOff>101600</xdr:colOff>
      <xdr:row>74</xdr:row>
      <xdr:rowOff>65423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65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81950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42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69783</xdr:rowOff>
    </xdr:from>
    <xdr:to>
      <xdr:col>102</xdr:col>
      <xdr:colOff>165100</xdr:colOff>
      <xdr:row>73</xdr:row>
      <xdr:rowOff>171383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58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16460</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236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53470</xdr:rowOff>
    </xdr:from>
    <xdr:to>
      <xdr:col>98</xdr:col>
      <xdr:colOff>38100</xdr:colOff>
      <xdr:row>74</xdr:row>
      <xdr:rowOff>155070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74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147</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251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人口が昨年度に比べ、</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人減少（△</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％）している。</a:t>
          </a:r>
        </a:p>
        <a:p>
          <a:r>
            <a:rPr kumimoji="1" lang="ja-JP" altLang="en-US" sz="1300">
              <a:latin typeface="ＭＳ Ｐゴシック" panose="020B0600070205080204" pitchFamily="50" charset="-128"/>
              <a:ea typeface="ＭＳ Ｐゴシック" panose="020B0600070205080204" pitchFamily="50" charset="-128"/>
            </a:rPr>
            <a:t>人件費は、住民一人当たりについて</a:t>
          </a:r>
          <a:r>
            <a:rPr kumimoji="1" lang="en-US" altLang="ja-JP" sz="1300">
              <a:latin typeface="ＭＳ Ｐゴシック" panose="020B0600070205080204" pitchFamily="50" charset="-128"/>
              <a:ea typeface="ＭＳ Ｐゴシック" panose="020B0600070205080204" pitchFamily="50" charset="-128"/>
            </a:rPr>
            <a:t>H23</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万円台で推移してきており、</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万円の大台となった。人口が年々減少していることもあり上昇傾向にあったが昨年度から退職等により抑制が図られ比率は減少している。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人口規模が極端に小さいく他の団体や国県平均と単純に比較することは難しいが、引き続き定員管理の適正化を推進し人件費の抑制に努める。</a:t>
          </a:r>
        </a:p>
        <a:p>
          <a:r>
            <a:rPr kumimoji="1" lang="ja-JP" altLang="en-US" sz="1300">
              <a:latin typeface="ＭＳ Ｐゴシック" panose="020B0600070205080204" pitchFamily="50" charset="-128"/>
              <a:ea typeface="ＭＳ Ｐゴシック" panose="020B0600070205080204" pitchFamily="50" charset="-128"/>
            </a:rPr>
            <a:t>補助費等については、昨年に引き続き一部事務組合（建設費）やバス路線維持のための事業者への負担金などが増加要因となっている。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のうち新規整備については、昨年度に整備した集会場が完了したため減少となっている。更新整備については、役場新庁舎の整備に伴い増加となっている。今後も、公共施設総合管理計画に基づき、事業管理を行い事業費の平準化に努め、抑制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公債費については、繰上償還（民間資金）を行ったため、大きく上昇しているが後年度の負担はある程度抑制されることが見込まれる。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549
547
390.46
2,008,257
1,904,373
92,050
938,261
2,866,334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20384</xdr:rowOff>
    </xdr:from>
    <xdr:to>
      <xdr:col>24</xdr:col>
      <xdr:colOff>63500</xdr:colOff>
      <xdr:row>34</xdr:row>
      <xdr:rowOff>28804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5849684"/>
          <a:ext cx="8382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60888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20384</xdr:rowOff>
    </xdr:from>
    <xdr:to>
      <xdr:col>19</xdr:col>
      <xdr:colOff>177800</xdr:colOff>
      <xdr:row>34</xdr:row>
      <xdr:rowOff>69012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5849684"/>
          <a:ext cx="889000" cy="4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8462</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69012</xdr:rowOff>
    </xdr:from>
    <xdr:to>
      <xdr:col>15</xdr:col>
      <xdr:colOff>50800</xdr:colOff>
      <xdr:row>34</xdr:row>
      <xdr:rowOff>76314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5898312"/>
          <a:ext cx="889000" cy="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151943</xdr:rowOff>
    </xdr:from>
    <xdr:to>
      <xdr:col>10</xdr:col>
      <xdr:colOff>114300</xdr:colOff>
      <xdr:row>34</xdr:row>
      <xdr:rowOff>76314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5809793"/>
          <a:ext cx="889000" cy="9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168533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166464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149454</xdr:rowOff>
    </xdr:from>
    <xdr:to>
      <xdr:col>24</xdr:col>
      <xdr:colOff>114300</xdr:colOff>
      <xdr:row>34</xdr:row>
      <xdr:rowOff>79604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8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881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65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141034</xdr:rowOff>
    </xdr:from>
    <xdr:to>
      <xdr:col>20</xdr:col>
      <xdr:colOff>38100</xdr:colOff>
      <xdr:row>34</xdr:row>
      <xdr:rowOff>71184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79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87711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57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18212</xdr:rowOff>
    </xdr:from>
    <xdr:to>
      <xdr:col>15</xdr:col>
      <xdr:colOff>101600</xdr:colOff>
      <xdr:row>34</xdr:row>
      <xdr:rowOff>119812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84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136339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62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25514</xdr:rowOff>
    </xdr:from>
    <xdr:to>
      <xdr:col>10</xdr:col>
      <xdr:colOff>165100</xdr:colOff>
      <xdr:row>34</xdr:row>
      <xdr:rowOff>127114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85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143641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63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101143</xdr:rowOff>
    </xdr:from>
    <xdr:to>
      <xdr:col>6</xdr:col>
      <xdr:colOff>38100</xdr:colOff>
      <xdr:row>34</xdr:row>
      <xdr:rowOff>31293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75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47820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53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147767</xdr:rowOff>
    </xdr:from>
    <xdr:to>
      <xdr:col>24</xdr:col>
      <xdr:colOff>63500</xdr:colOff>
      <xdr:row>56</xdr:row>
      <xdr:rowOff>126070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577517"/>
          <a:ext cx="838200" cy="14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87278</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59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67966</xdr:rowOff>
    </xdr:from>
    <xdr:to>
      <xdr:col>19</xdr:col>
      <xdr:colOff>177800</xdr:colOff>
      <xdr:row>56</xdr:row>
      <xdr:rowOff>126070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497716"/>
          <a:ext cx="889000" cy="22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26429</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67966</xdr:rowOff>
    </xdr:from>
    <xdr:to>
      <xdr:col>15</xdr:col>
      <xdr:colOff>50800</xdr:colOff>
      <xdr:row>56</xdr:row>
      <xdr:rowOff>154062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497716"/>
          <a:ext cx="889000" cy="25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26681</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37159</xdr:rowOff>
    </xdr:from>
    <xdr:to>
      <xdr:col>10</xdr:col>
      <xdr:colOff>114300</xdr:colOff>
      <xdr:row>56</xdr:row>
      <xdr:rowOff>154062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638359"/>
          <a:ext cx="889000" cy="11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17127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6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2452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94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96967</xdr:rowOff>
    </xdr:from>
    <xdr:to>
      <xdr:col>24</xdr:col>
      <xdr:colOff>114300</xdr:colOff>
      <xdr:row>56</xdr:row>
      <xdr:rowOff>27117</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52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119844</xdr:rowOff>
    </xdr:from>
    <xdr:ext cx="690189"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37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75270</xdr:rowOff>
    </xdr:from>
    <xdr:to>
      <xdr:col>20</xdr:col>
      <xdr:colOff>38100</xdr:colOff>
      <xdr:row>57</xdr:row>
      <xdr:rowOff>5420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67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21947</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45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17166</xdr:rowOff>
    </xdr:from>
    <xdr:to>
      <xdr:col>15</xdr:col>
      <xdr:colOff>101600</xdr:colOff>
      <xdr:row>55</xdr:row>
      <xdr:rowOff>118766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44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53</xdr:row>
      <xdr:rowOff>135293</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563205" y="9222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103262</xdr:rowOff>
    </xdr:from>
    <xdr:to>
      <xdr:col>10</xdr:col>
      <xdr:colOff>165100</xdr:colOff>
      <xdr:row>57</xdr:row>
      <xdr:rowOff>33412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70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49939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47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157809</xdr:rowOff>
    </xdr:from>
    <xdr:to>
      <xdr:col>6</xdr:col>
      <xdr:colOff>38100</xdr:colOff>
      <xdr:row>56</xdr:row>
      <xdr:rowOff>87959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58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104486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362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92418</xdr:rowOff>
    </xdr:from>
    <xdr:to>
      <xdr:col>24</xdr:col>
      <xdr:colOff>63500</xdr:colOff>
      <xdr:row>76</xdr:row>
      <xdr:rowOff>95279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122618"/>
          <a:ext cx="838200" cy="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38185</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95279</xdr:rowOff>
    </xdr:from>
    <xdr:to>
      <xdr:col>19</xdr:col>
      <xdr:colOff>177800</xdr:colOff>
      <xdr:row>76</xdr:row>
      <xdr:rowOff>113509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125479"/>
          <a:ext cx="889000" cy="1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148756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17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125601</xdr:rowOff>
    </xdr:from>
    <xdr:to>
      <xdr:col>15</xdr:col>
      <xdr:colOff>50800</xdr:colOff>
      <xdr:row>76</xdr:row>
      <xdr:rowOff>113509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2812901"/>
          <a:ext cx="889000" cy="33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159202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125601</xdr:rowOff>
    </xdr:from>
    <xdr:to>
      <xdr:col>10</xdr:col>
      <xdr:colOff>114300</xdr:colOff>
      <xdr:row>77</xdr:row>
      <xdr:rowOff>32863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2812901"/>
          <a:ext cx="889000" cy="42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5256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125070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41618</xdr:rowOff>
    </xdr:from>
    <xdr:to>
      <xdr:col>24</xdr:col>
      <xdr:colOff>114300</xdr:colOff>
      <xdr:row>76</xdr:row>
      <xdr:rowOff>143218</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64495</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92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44479</xdr:rowOff>
    </xdr:from>
    <xdr:to>
      <xdr:col>20</xdr:col>
      <xdr:colOff>38100</xdr:colOff>
      <xdr:row>76</xdr:row>
      <xdr:rowOff>146079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07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162606</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84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62709</xdr:rowOff>
    </xdr:from>
    <xdr:to>
      <xdr:col>15</xdr:col>
      <xdr:colOff>101600</xdr:colOff>
      <xdr:row>76</xdr:row>
      <xdr:rowOff>164309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09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9387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86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74801</xdr:rowOff>
    </xdr:from>
    <xdr:to>
      <xdr:col>10</xdr:col>
      <xdr:colOff>165100</xdr:colOff>
      <xdr:row>75</xdr:row>
      <xdr:rowOff>4951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276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21478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53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153513</xdr:rowOff>
    </xdr:from>
    <xdr:to>
      <xdr:col>6</xdr:col>
      <xdr:colOff>38100</xdr:colOff>
      <xdr:row>77</xdr:row>
      <xdr:rowOff>83663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8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74790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27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97179</xdr:rowOff>
    </xdr:from>
    <xdr:to>
      <xdr:col>24</xdr:col>
      <xdr:colOff>63500</xdr:colOff>
      <xdr:row>96</xdr:row>
      <xdr:rowOff>76833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042029"/>
          <a:ext cx="838200" cy="49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99379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58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97179</xdr:rowOff>
    </xdr:from>
    <xdr:to>
      <xdr:col>19</xdr:col>
      <xdr:colOff>177800</xdr:colOff>
      <xdr:row>95</xdr:row>
      <xdr:rowOff>95548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042029"/>
          <a:ext cx="889000" cy="34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12326</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64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95548</xdr:rowOff>
    </xdr:from>
    <xdr:to>
      <xdr:col>15</xdr:col>
      <xdr:colOff>50800</xdr:colOff>
      <xdr:row>95</xdr:row>
      <xdr:rowOff>157437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383298"/>
          <a:ext cx="889000" cy="6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1829</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63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29615</xdr:rowOff>
    </xdr:from>
    <xdr:to>
      <xdr:col>10</xdr:col>
      <xdr:colOff>114300</xdr:colOff>
      <xdr:row>95</xdr:row>
      <xdr:rowOff>157437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5974465"/>
          <a:ext cx="889000" cy="47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23361</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65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54774</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68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26033</xdr:rowOff>
    </xdr:from>
    <xdr:to>
      <xdr:col>24</xdr:col>
      <xdr:colOff>114300</xdr:colOff>
      <xdr:row>96</xdr:row>
      <xdr:rowOff>127633</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48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48910</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33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46379</xdr:rowOff>
    </xdr:from>
    <xdr:to>
      <xdr:col>20</xdr:col>
      <xdr:colOff>38100</xdr:colOff>
      <xdr:row>93</xdr:row>
      <xdr:rowOff>147979</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599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164506</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576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44748</xdr:rowOff>
    </xdr:from>
    <xdr:to>
      <xdr:col>15</xdr:col>
      <xdr:colOff>101600</xdr:colOff>
      <xdr:row>95</xdr:row>
      <xdr:rowOff>146348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33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162875</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10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106637</xdr:rowOff>
    </xdr:from>
    <xdr:to>
      <xdr:col>10</xdr:col>
      <xdr:colOff>165100</xdr:colOff>
      <xdr:row>96</xdr:row>
      <xdr:rowOff>36787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39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53314</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16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150265</xdr:rowOff>
    </xdr:from>
    <xdr:to>
      <xdr:col>6</xdr:col>
      <xdr:colOff>38100</xdr:colOff>
      <xdr:row>93</xdr:row>
      <xdr:rowOff>80415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592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96942</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5698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85285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69842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1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108166</xdr:rowOff>
    </xdr:from>
    <xdr:to>
      <xdr:col>55</xdr:col>
      <xdr:colOff>0</xdr:colOff>
      <xdr:row>58</xdr:row>
      <xdr:rowOff>156270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10052266"/>
          <a:ext cx="838200" cy="4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53422</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26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108166</xdr:rowOff>
    </xdr:from>
    <xdr:to>
      <xdr:col>50</xdr:col>
      <xdr:colOff>114300</xdr:colOff>
      <xdr:row>58</xdr:row>
      <xdr:rowOff>154169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10052266"/>
          <a:ext cx="889000" cy="4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158030</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975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154169</xdr:rowOff>
    </xdr:from>
    <xdr:to>
      <xdr:col>45</xdr:col>
      <xdr:colOff>177800</xdr:colOff>
      <xdr:row>58</xdr:row>
      <xdr:rowOff>166340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10098269"/>
          <a:ext cx="889000" cy="1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159452</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50795" y="97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145949</xdr:rowOff>
    </xdr:from>
    <xdr:to>
      <xdr:col>41</xdr:col>
      <xdr:colOff>50800</xdr:colOff>
      <xdr:row>58</xdr:row>
      <xdr:rowOff>166340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10090049"/>
          <a:ext cx="8890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10976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8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7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105470</xdr:rowOff>
    </xdr:from>
    <xdr:to>
      <xdr:col>55</xdr:col>
      <xdr:colOff>50800</xdr:colOff>
      <xdr:row>59</xdr:row>
      <xdr:rowOff>35620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100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20397</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96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57366</xdr:rowOff>
    </xdr:from>
    <xdr:to>
      <xdr:col>50</xdr:col>
      <xdr:colOff>165100</xdr:colOff>
      <xdr:row>58</xdr:row>
      <xdr:rowOff>158966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1000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150093</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09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103369</xdr:rowOff>
    </xdr:from>
    <xdr:to>
      <xdr:col>46</xdr:col>
      <xdr:colOff>38100</xdr:colOff>
      <xdr:row>59</xdr:row>
      <xdr:rowOff>33519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1004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24646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14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115540</xdr:rowOff>
    </xdr:from>
    <xdr:to>
      <xdr:col>41</xdr:col>
      <xdr:colOff>101600</xdr:colOff>
      <xdr:row>59</xdr:row>
      <xdr:rowOff>45690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1005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36817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15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95149</xdr:rowOff>
    </xdr:from>
    <xdr:to>
      <xdr:col>36</xdr:col>
      <xdr:colOff>165100</xdr:colOff>
      <xdr:row>59</xdr:row>
      <xdr:rowOff>25299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03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16426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13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27808</xdr:rowOff>
    </xdr:from>
    <xdr:to>
      <xdr:col>54</xdr:col>
      <xdr:colOff>189865</xdr:colOff>
      <xdr:row>79</xdr:row>
      <xdr:rowOff>42027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543658"/>
          <a:ext cx="1270" cy="1042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45854</xdr:rowOff>
    </xdr:from>
    <xdr:ext cx="469744"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9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42027</xdr:rowOff>
    </xdr:from>
    <xdr:to>
      <xdr:col>55</xdr:col>
      <xdr:colOff>88900</xdr:colOff>
      <xdr:row>79</xdr:row>
      <xdr:rowOff>42027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86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145935</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31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73</xdr:row>
      <xdr:rowOff>27808</xdr:rowOff>
    </xdr:from>
    <xdr:to>
      <xdr:col>55</xdr:col>
      <xdr:colOff>88900</xdr:colOff>
      <xdr:row>73</xdr:row>
      <xdr:rowOff>27808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54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27808</xdr:rowOff>
    </xdr:from>
    <xdr:to>
      <xdr:col>55</xdr:col>
      <xdr:colOff>0</xdr:colOff>
      <xdr:row>73</xdr:row>
      <xdr:rowOff>60761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2543658"/>
          <a:ext cx="838200" cy="3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161096</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362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11219</xdr:rowOff>
    </xdr:from>
    <xdr:to>
      <xdr:col>55</xdr:col>
      <xdr:colOff>50800</xdr:colOff>
      <xdr:row>78</xdr:row>
      <xdr:rowOff>112819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116876</xdr:rowOff>
    </xdr:from>
    <xdr:to>
      <xdr:col>50</xdr:col>
      <xdr:colOff>114300</xdr:colOff>
      <xdr:row>73</xdr:row>
      <xdr:rowOff>60761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750300" y="12289826"/>
          <a:ext cx="889000" cy="28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18495</xdr:rowOff>
    </xdr:from>
    <xdr:to>
      <xdr:col>50</xdr:col>
      <xdr:colOff>165100</xdr:colOff>
      <xdr:row>78</xdr:row>
      <xdr:rowOff>120095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111222</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4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65203</xdr:rowOff>
    </xdr:from>
    <xdr:to>
      <xdr:col>45</xdr:col>
      <xdr:colOff>177800</xdr:colOff>
      <xdr:row>71</xdr:row>
      <xdr:rowOff>116876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2066703"/>
          <a:ext cx="889000" cy="22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25594</xdr:rowOff>
    </xdr:from>
    <xdr:to>
      <xdr:col>46</xdr:col>
      <xdr:colOff>38100</xdr:colOff>
      <xdr:row>78</xdr:row>
      <xdr:rowOff>127194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118321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49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65203</xdr:rowOff>
    </xdr:from>
    <xdr:to>
      <xdr:col>41</xdr:col>
      <xdr:colOff>50800</xdr:colOff>
      <xdr:row>73</xdr:row>
      <xdr:rowOff>165025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2066703"/>
          <a:ext cx="889000" cy="6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11250</xdr:rowOff>
    </xdr:from>
    <xdr:to>
      <xdr:col>41</xdr:col>
      <xdr:colOff>101600</xdr:colOff>
      <xdr:row>78</xdr:row>
      <xdr:rowOff>112850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103977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47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52888</xdr:rowOff>
    </xdr:from>
    <xdr:to>
      <xdr:col>36</xdr:col>
      <xdr:colOff>165100</xdr:colOff>
      <xdr:row>78</xdr:row>
      <xdr:rowOff>154488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145615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148458</xdr:rowOff>
    </xdr:from>
    <xdr:to>
      <xdr:col>55</xdr:col>
      <xdr:colOff>50800</xdr:colOff>
      <xdr:row>73</xdr:row>
      <xdr:rowOff>78608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249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101485</xdr:rowOff>
    </xdr:from>
    <xdr:ext cx="599010"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44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9961</xdr:rowOff>
    </xdr:from>
    <xdr:to>
      <xdr:col>50</xdr:col>
      <xdr:colOff>165100</xdr:colOff>
      <xdr:row>73</xdr:row>
      <xdr:rowOff>111561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252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128088</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39795" y="12301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66076</xdr:rowOff>
    </xdr:from>
    <xdr:to>
      <xdr:col>46</xdr:col>
      <xdr:colOff>38100</xdr:colOff>
      <xdr:row>71</xdr:row>
      <xdr:rowOff>167676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22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12753</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50795" y="12014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14403</xdr:rowOff>
    </xdr:from>
    <xdr:to>
      <xdr:col>41</xdr:col>
      <xdr:colOff>101600</xdr:colOff>
      <xdr:row>70</xdr:row>
      <xdr:rowOff>116003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201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68</xdr:row>
      <xdr:rowOff>132530</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61795" y="1179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114225</xdr:rowOff>
    </xdr:from>
    <xdr:to>
      <xdr:col>36</xdr:col>
      <xdr:colOff>165100</xdr:colOff>
      <xdr:row>74</xdr:row>
      <xdr:rowOff>44375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263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60902</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672795" y="1240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5764</xdr:rowOff>
    </xdr:from>
    <xdr:to>
      <xdr:col>55</xdr:col>
      <xdr:colOff>0</xdr:colOff>
      <xdr:row>98</xdr:row>
      <xdr:rowOff>6570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807864"/>
          <a:ext cx="838200" cy="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147401</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606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140427</xdr:rowOff>
    </xdr:from>
    <xdr:to>
      <xdr:col>50</xdr:col>
      <xdr:colOff>114300</xdr:colOff>
      <xdr:row>98</xdr:row>
      <xdr:rowOff>5764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771077"/>
          <a:ext cx="889000" cy="3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53129</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85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140427</xdr:rowOff>
    </xdr:from>
    <xdr:to>
      <xdr:col>45</xdr:col>
      <xdr:colOff>177800</xdr:colOff>
      <xdr:row>98</xdr:row>
      <xdr:rowOff>29283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771077"/>
          <a:ext cx="889000" cy="6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52236</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8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20251</xdr:rowOff>
    </xdr:from>
    <xdr:to>
      <xdr:col>41</xdr:col>
      <xdr:colOff>50800</xdr:colOff>
      <xdr:row>98</xdr:row>
      <xdr:rowOff>29283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822351"/>
          <a:ext cx="889000" cy="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86766</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54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68615</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87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127220</xdr:rowOff>
    </xdr:from>
    <xdr:to>
      <xdr:col>55</xdr:col>
      <xdr:colOff>50800</xdr:colOff>
      <xdr:row>98</xdr:row>
      <xdr:rowOff>57370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5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105647</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73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126414</xdr:rowOff>
    </xdr:from>
    <xdr:to>
      <xdr:col>50</xdr:col>
      <xdr:colOff>165100</xdr:colOff>
      <xdr:row>98</xdr:row>
      <xdr:rowOff>56564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5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73091</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53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89627</xdr:rowOff>
    </xdr:from>
    <xdr:to>
      <xdr:col>46</xdr:col>
      <xdr:colOff>38100</xdr:colOff>
      <xdr:row>98</xdr:row>
      <xdr:rowOff>19777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36304</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49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149933</xdr:rowOff>
    </xdr:from>
    <xdr:to>
      <xdr:col>41</xdr:col>
      <xdr:colOff>101600</xdr:colOff>
      <xdr:row>98</xdr:row>
      <xdr:rowOff>80083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8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71210</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87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140901</xdr:rowOff>
    </xdr:from>
    <xdr:to>
      <xdr:col>36</xdr:col>
      <xdr:colOff>165100</xdr:colOff>
      <xdr:row>98</xdr:row>
      <xdr:rowOff>71051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77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87578</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54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29159</xdr:rowOff>
    </xdr:from>
    <xdr:to>
      <xdr:col>85</xdr:col>
      <xdr:colOff>127000</xdr:colOff>
      <xdr:row>36</xdr:row>
      <xdr:rowOff>110713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201359"/>
          <a:ext cx="838200" cy="8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120346</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46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110713</xdr:rowOff>
    </xdr:from>
    <xdr:to>
      <xdr:col>81</xdr:col>
      <xdr:colOff>50800</xdr:colOff>
      <xdr:row>36</xdr:row>
      <xdr:rowOff>150098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282913"/>
          <a:ext cx="889000" cy="3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97348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125380</xdr:rowOff>
    </xdr:from>
    <xdr:to>
      <xdr:col>76</xdr:col>
      <xdr:colOff>114300</xdr:colOff>
      <xdr:row>36</xdr:row>
      <xdr:rowOff>150098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5268880"/>
          <a:ext cx="889000" cy="105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109131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62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118450</xdr:rowOff>
    </xdr:from>
    <xdr:to>
      <xdr:col>71</xdr:col>
      <xdr:colOff>177800</xdr:colOff>
      <xdr:row>30</xdr:row>
      <xdr:rowOff>125380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5261950"/>
          <a:ext cx="889000" cy="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95902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61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94468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149809</xdr:rowOff>
    </xdr:from>
    <xdr:to>
      <xdr:col>85</xdr:col>
      <xdr:colOff>177800</xdr:colOff>
      <xdr:row>36</xdr:row>
      <xdr:rowOff>79959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15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1236</xdr:rowOff>
    </xdr:from>
    <xdr:ext cx="599010"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00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59913</xdr:rowOff>
    </xdr:from>
    <xdr:to>
      <xdr:col>81</xdr:col>
      <xdr:colOff>101600</xdr:colOff>
      <xdr:row>36</xdr:row>
      <xdr:rowOff>161513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23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6590</xdr:rowOff>
    </xdr:from>
    <xdr:ext cx="59901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181795" y="600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99298</xdr:rowOff>
    </xdr:from>
    <xdr:to>
      <xdr:col>76</xdr:col>
      <xdr:colOff>165100</xdr:colOff>
      <xdr:row>37</xdr:row>
      <xdr:rowOff>29448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27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45975</xdr:rowOff>
    </xdr:from>
    <xdr:ext cx="59901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292795" y="604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74580</xdr:rowOff>
    </xdr:from>
    <xdr:to>
      <xdr:col>72</xdr:col>
      <xdr:colOff>38100</xdr:colOff>
      <xdr:row>31</xdr:row>
      <xdr:rowOff>4730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521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29</xdr:row>
      <xdr:rowOff>21257</xdr:rowOff>
    </xdr:from>
    <xdr:ext cx="59901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03795" y="499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67650</xdr:rowOff>
    </xdr:from>
    <xdr:to>
      <xdr:col>67</xdr:col>
      <xdr:colOff>101600</xdr:colOff>
      <xdr:row>30</xdr:row>
      <xdr:rowOff>169250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52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14327</xdr:rowOff>
    </xdr:from>
    <xdr:ext cx="59901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14795" y="498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98341</xdr:rowOff>
    </xdr:from>
    <xdr:to>
      <xdr:col>85</xdr:col>
      <xdr:colOff>127000</xdr:colOff>
      <xdr:row>57</xdr:row>
      <xdr:rowOff>69582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699541"/>
          <a:ext cx="838200" cy="14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131823</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904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98341</xdr:rowOff>
    </xdr:from>
    <xdr:to>
      <xdr:col>81</xdr:col>
      <xdr:colOff>50800</xdr:colOff>
      <xdr:row>57</xdr:row>
      <xdr:rowOff>116373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699541"/>
          <a:ext cx="889000" cy="18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118970</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79446</xdr:rowOff>
    </xdr:from>
    <xdr:to>
      <xdr:col>76</xdr:col>
      <xdr:colOff>114300</xdr:colOff>
      <xdr:row>57</xdr:row>
      <xdr:rowOff>116373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852096"/>
          <a:ext cx="889000" cy="3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107787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1005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79446</xdr:rowOff>
    </xdr:from>
    <xdr:to>
      <xdr:col>71</xdr:col>
      <xdr:colOff>177800</xdr:colOff>
      <xdr:row>57</xdr:row>
      <xdr:rowOff>120075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852096"/>
          <a:ext cx="889000" cy="4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76888</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1002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85445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1002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18782</xdr:rowOff>
    </xdr:from>
    <xdr:to>
      <xdr:col>85</xdr:col>
      <xdr:colOff>177800</xdr:colOff>
      <xdr:row>57</xdr:row>
      <xdr:rowOff>120382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79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41659</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642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47541</xdr:rowOff>
    </xdr:from>
    <xdr:to>
      <xdr:col>81</xdr:col>
      <xdr:colOff>101600</xdr:colOff>
      <xdr:row>56</xdr:row>
      <xdr:rowOff>149141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64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165668</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942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65573</xdr:rowOff>
    </xdr:from>
    <xdr:to>
      <xdr:col>76</xdr:col>
      <xdr:colOff>165100</xdr:colOff>
      <xdr:row>57</xdr:row>
      <xdr:rowOff>167173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3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12250</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961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28646</xdr:rowOff>
    </xdr:from>
    <xdr:to>
      <xdr:col>72</xdr:col>
      <xdr:colOff>38100</xdr:colOff>
      <xdr:row>57</xdr:row>
      <xdr:rowOff>130246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0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146773</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957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69275</xdr:rowOff>
    </xdr:from>
    <xdr:to>
      <xdr:col>67</xdr:col>
      <xdr:colOff>101600</xdr:colOff>
      <xdr:row>57</xdr:row>
      <xdr:rowOff>170875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15952</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9617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107242</xdr:rowOff>
    </xdr:from>
    <xdr:to>
      <xdr:col>85</xdr:col>
      <xdr:colOff>127000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480342"/>
          <a:ext cx="838200" cy="3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71206</xdr:rowOff>
    </xdr:from>
    <xdr:ext cx="534377"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72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169632</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14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168442</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47111" y="1319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56442</xdr:rowOff>
    </xdr:from>
    <xdr:to>
      <xdr:col>85</xdr:col>
      <xdr:colOff>177800</xdr:colOff>
      <xdr:row>78</xdr:row>
      <xdr:rowOff>158042</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42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26756</xdr:rowOff>
    </xdr:from>
    <xdr:ext cx="534377"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39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147337</xdr:rowOff>
    </xdr:from>
    <xdr:to>
      <xdr:col>85</xdr:col>
      <xdr:colOff>127000</xdr:colOff>
      <xdr:row>96</xdr:row>
      <xdr:rowOff>481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5749287"/>
          <a:ext cx="838200" cy="71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170595</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9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481</xdr:rowOff>
    </xdr:from>
    <xdr:to>
      <xdr:col>81</xdr:col>
      <xdr:colOff>50800</xdr:colOff>
      <xdr:row>96</xdr:row>
      <xdr:rowOff>168675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459681"/>
          <a:ext cx="889000" cy="16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135683</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138474</xdr:rowOff>
    </xdr:from>
    <xdr:to>
      <xdr:col>76</xdr:col>
      <xdr:colOff>114300</xdr:colOff>
      <xdr:row>96</xdr:row>
      <xdr:rowOff>168675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426224"/>
          <a:ext cx="889000" cy="20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125066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138474</xdr:rowOff>
    </xdr:from>
    <xdr:to>
      <xdr:col>71</xdr:col>
      <xdr:colOff>177800</xdr:colOff>
      <xdr:row>97</xdr:row>
      <xdr:rowOff>122408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426224"/>
          <a:ext cx="889000" cy="32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139678</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28584</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96537</xdr:rowOff>
    </xdr:from>
    <xdr:to>
      <xdr:col>85</xdr:col>
      <xdr:colOff>177800</xdr:colOff>
      <xdr:row>92</xdr:row>
      <xdr:rowOff>26687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569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119414</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554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121131</xdr:rowOff>
    </xdr:from>
    <xdr:to>
      <xdr:col>81</xdr:col>
      <xdr:colOff>101600</xdr:colOff>
      <xdr:row>96</xdr:row>
      <xdr:rowOff>51281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40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67808</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18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117875</xdr:rowOff>
    </xdr:from>
    <xdr:to>
      <xdr:col>76</xdr:col>
      <xdr:colOff>165100</xdr:colOff>
      <xdr:row>97</xdr:row>
      <xdr:rowOff>48025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57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64552</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87674</xdr:rowOff>
    </xdr:from>
    <xdr:to>
      <xdr:col>72</xdr:col>
      <xdr:colOff>38100</xdr:colOff>
      <xdr:row>96</xdr:row>
      <xdr:rowOff>17824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3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34351</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15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71608</xdr:rowOff>
    </xdr:from>
    <xdr:to>
      <xdr:col>67</xdr:col>
      <xdr:colOff>101600</xdr:colOff>
      <xdr:row>98</xdr:row>
      <xdr:rowOff>1758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70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18285</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47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94365</xdr:rowOff>
    </xdr:from>
    <xdr:ext cx="469744"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21428" y="64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人口が昨年度に比べ、</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人減少（△</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％）している。</a:t>
          </a:r>
        </a:p>
        <a:p>
          <a:r>
            <a:rPr kumimoji="1" lang="ja-JP" altLang="en-US" sz="1300">
              <a:latin typeface="ＭＳ Ｐゴシック" panose="020B0600070205080204" pitchFamily="50" charset="-128"/>
              <a:ea typeface="ＭＳ Ｐゴシック" panose="020B0600070205080204" pitchFamily="50" charset="-128"/>
            </a:rPr>
            <a:t>本村の主産業は観光であることから、商工費は大きなウエイトを占めている。今年度は住民一人当たり</a:t>
          </a:r>
          <a:r>
            <a:rPr kumimoji="1" lang="en-US" altLang="ja-JP" sz="1300">
              <a:latin typeface="ＭＳ Ｐゴシック" panose="020B0600070205080204" pitchFamily="50" charset="-128"/>
              <a:ea typeface="ＭＳ Ｐゴシック" panose="020B0600070205080204" pitchFamily="50" charset="-128"/>
            </a:rPr>
            <a:t>548,736</a:t>
          </a:r>
          <a:r>
            <a:rPr kumimoji="1" lang="ja-JP" altLang="en-US" sz="1300">
              <a:latin typeface="ＭＳ Ｐゴシック" panose="020B0600070205080204" pitchFamily="50" charset="-128"/>
              <a:ea typeface="ＭＳ Ｐゴシック" panose="020B0600070205080204" pitchFamily="50" charset="-128"/>
            </a:rPr>
            <a:t>円と類似団体ではトップに位置する。小規模村のため直営の観光施設が多く事業会計への繰出金が増加している。</a:t>
          </a:r>
        </a:p>
        <a:p>
          <a:r>
            <a:rPr kumimoji="1" lang="ja-JP" altLang="en-US" sz="1300">
              <a:latin typeface="ＭＳ Ｐゴシック" panose="020B0600070205080204" pitchFamily="50" charset="-128"/>
              <a:ea typeface="ＭＳ Ｐゴシック" panose="020B0600070205080204" pitchFamily="50" charset="-128"/>
            </a:rPr>
            <a:t>総務費については、新役場庁舎整備事業により増加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衛生費については、循環型社会形成推進事業（クリーンセンター改修）の完了により大きく減少。</a:t>
          </a:r>
        </a:p>
        <a:p>
          <a:r>
            <a:rPr kumimoji="1" lang="ja-JP" altLang="en-US" sz="1300">
              <a:latin typeface="ＭＳ Ｐゴシック" panose="020B0600070205080204" pitchFamily="50" charset="-128"/>
              <a:ea typeface="ＭＳ Ｐゴシック" panose="020B0600070205080204" pitchFamily="50" charset="-128"/>
            </a:rPr>
            <a:t>教育費については、集会場整備事業の完了により減少。</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公債費については、繰上償還の影響により大きく増加している。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財政調整基金の残高は、適切な財源の確保と歳出の抑制により増加している。実質収支比率についても毎年増減はあるものの、近年は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％以内で推移しているところである。財政規模が小さいため、突発的な災害対応による財源確保や年々縮小していく大規模償却資産へ備えなど需要が見込まれる。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全ての会計において、黒字となってる。観光施設事業ついては、適正な運営を図るなど繰入金の抑制に努めていくとともに公共性と採算性を考慮し、最適な運営方法等を検討していく。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R12" sqref="R12:V12"/>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2008257</v>
      </c>
      <c r="BO4" s="431"/>
      <c r="BP4" s="431"/>
      <c r="BQ4" s="431"/>
      <c r="BR4" s="431"/>
      <c r="BS4" s="431"/>
      <c r="BT4" s="431"/>
      <c r="BU4" s="432"/>
      <c r="BV4" s="430">
        <v>1838479</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9.8000000000000007</v>
      </c>
      <c r="CU4" s="437"/>
      <c r="CV4" s="437"/>
      <c r="CW4" s="437"/>
      <c r="CX4" s="437"/>
      <c r="CY4" s="437"/>
      <c r="CZ4" s="437"/>
      <c r="DA4" s="438"/>
      <c r="DB4" s="436">
        <v>9.8000000000000007</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1904373</v>
      </c>
      <c r="BO5" s="468"/>
      <c r="BP5" s="468"/>
      <c r="BQ5" s="468"/>
      <c r="BR5" s="468"/>
      <c r="BS5" s="468"/>
      <c r="BT5" s="468"/>
      <c r="BU5" s="469"/>
      <c r="BV5" s="467">
        <v>1695856</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92</v>
      </c>
      <c r="CU5" s="465"/>
      <c r="CV5" s="465"/>
      <c r="CW5" s="465"/>
      <c r="CX5" s="465"/>
      <c r="CY5" s="465"/>
      <c r="CZ5" s="465"/>
      <c r="DA5" s="466"/>
      <c r="DB5" s="464">
        <v>89</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103884</v>
      </c>
      <c r="BO6" s="468"/>
      <c r="BP6" s="468"/>
      <c r="BQ6" s="468"/>
      <c r="BR6" s="468"/>
      <c r="BS6" s="468"/>
      <c r="BT6" s="468"/>
      <c r="BU6" s="469"/>
      <c r="BV6" s="467">
        <v>142623</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95.3</v>
      </c>
      <c r="CU6" s="505"/>
      <c r="CV6" s="505"/>
      <c r="CW6" s="505"/>
      <c r="CX6" s="505"/>
      <c r="CY6" s="505"/>
      <c r="CZ6" s="505"/>
      <c r="DA6" s="506"/>
      <c r="DB6" s="504">
        <v>92.9</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11834</v>
      </c>
      <c r="BO7" s="468"/>
      <c r="BP7" s="468"/>
      <c r="BQ7" s="468"/>
      <c r="BR7" s="468"/>
      <c r="BS7" s="468"/>
      <c r="BT7" s="468"/>
      <c r="BU7" s="469"/>
      <c r="BV7" s="467">
        <v>52198</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938261</v>
      </c>
      <c r="CU7" s="468"/>
      <c r="CV7" s="468"/>
      <c r="CW7" s="468"/>
      <c r="CX7" s="468"/>
      <c r="CY7" s="468"/>
      <c r="CZ7" s="468"/>
      <c r="DA7" s="469"/>
      <c r="DB7" s="467">
        <v>919223</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92050</v>
      </c>
      <c r="BO8" s="468"/>
      <c r="BP8" s="468"/>
      <c r="BQ8" s="468"/>
      <c r="BR8" s="468"/>
      <c r="BS8" s="468"/>
      <c r="BT8" s="468"/>
      <c r="BU8" s="469"/>
      <c r="BV8" s="467">
        <v>90425</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0.36</v>
      </c>
      <c r="CU8" s="508"/>
      <c r="CV8" s="508"/>
      <c r="CW8" s="508"/>
      <c r="CX8" s="508"/>
      <c r="CY8" s="508"/>
      <c r="CZ8" s="508"/>
      <c r="DA8" s="509"/>
      <c r="DB8" s="507">
        <v>0.36</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615</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1625</v>
      </c>
      <c r="BO9" s="468"/>
      <c r="BP9" s="468"/>
      <c r="BQ9" s="468"/>
      <c r="BR9" s="468"/>
      <c r="BS9" s="468"/>
      <c r="BT9" s="468"/>
      <c r="BU9" s="469"/>
      <c r="BV9" s="467">
        <v>13564</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25.2</v>
      </c>
      <c r="CU9" s="465"/>
      <c r="CV9" s="465"/>
      <c r="CW9" s="465"/>
      <c r="CX9" s="465"/>
      <c r="CY9" s="465"/>
      <c r="CZ9" s="465"/>
      <c r="DA9" s="466"/>
      <c r="DB9" s="464">
        <v>12.9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636</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423</v>
      </c>
      <c r="BO10" s="468"/>
      <c r="BP10" s="468"/>
      <c r="BQ10" s="468"/>
      <c r="BR10" s="468"/>
      <c r="BS10" s="468"/>
      <c r="BT10" s="468"/>
      <c r="BU10" s="469"/>
      <c r="BV10" s="467">
        <v>422</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127</v>
      </c>
      <c r="AV11" s="500"/>
      <c r="AW11" s="500"/>
      <c r="AX11" s="500"/>
      <c r="AY11" s="501" t="s">
        <v>128</v>
      </c>
      <c r="AZ11" s="502"/>
      <c r="BA11" s="502"/>
      <c r="BB11" s="502"/>
      <c r="BC11" s="502"/>
      <c r="BD11" s="502"/>
      <c r="BE11" s="502"/>
      <c r="BF11" s="502"/>
      <c r="BG11" s="502"/>
      <c r="BH11" s="502"/>
      <c r="BI11" s="502"/>
      <c r="BJ11" s="502"/>
      <c r="BK11" s="502"/>
      <c r="BL11" s="502"/>
      <c r="BM11" s="503"/>
      <c r="BN11" s="467">
        <v>166200</v>
      </c>
      <c r="BO11" s="468"/>
      <c r="BP11" s="468"/>
      <c r="BQ11" s="468"/>
      <c r="BR11" s="468"/>
      <c r="BS11" s="468"/>
      <c r="BT11" s="468"/>
      <c r="BU11" s="469"/>
      <c r="BV11" s="467">
        <v>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131</v>
      </c>
      <c r="DC11" s="508"/>
      <c r="DD11" s="508"/>
      <c r="DE11" s="508"/>
      <c r="DF11" s="508"/>
      <c r="DG11" s="508"/>
      <c r="DH11" s="508"/>
      <c r="DI11" s="509"/>
      <c r="DJ11" s="186"/>
      <c r="DK11" s="186"/>
      <c r="DL11" s="186"/>
      <c r="DM11" s="186"/>
      <c r="DN11" s="186"/>
      <c r="DO11" s="186"/>
    </row>
    <row r="12" spans="1:119" ht="18.75" customHeight="1" x14ac:dyDescent="0.15">
      <c r="A12" s="187"/>
      <c r="B12" s="527" t="s">
        <v>132</v>
      </c>
      <c r="C12" s="528"/>
      <c r="D12" s="528"/>
      <c r="E12" s="528"/>
      <c r="F12" s="528"/>
      <c r="G12" s="528"/>
      <c r="H12" s="528"/>
      <c r="I12" s="528"/>
      <c r="J12" s="528"/>
      <c r="K12" s="529"/>
      <c r="L12" s="536" t="s">
        <v>133</v>
      </c>
      <c r="M12" s="537"/>
      <c r="N12" s="537"/>
      <c r="O12" s="537"/>
      <c r="P12" s="537"/>
      <c r="Q12" s="538"/>
      <c r="R12" s="539">
        <v>549</v>
      </c>
      <c r="S12" s="540"/>
      <c r="T12" s="540"/>
      <c r="U12" s="540"/>
      <c r="V12" s="541"/>
      <c r="W12" s="542" t="s">
        <v>1</v>
      </c>
      <c r="X12" s="500"/>
      <c r="Y12" s="500"/>
      <c r="Z12" s="500"/>
      <c r="AA12" s="500"/>
      <c r="AB12" s="543"/>
      <c r="AC12" s="544" t="s">
        <v>134</v>
      </c>
      <c r="AD12" s="545"/>
      <c r="AE12" s="545"/>
      <c r="AF12" s="545"/>
      <c r="AG12" s="546"/>
      <c r="AH12" s="544" t="s">
        <v>135</v>
      </c>
      <c r="AI12" s="545"/>
      <c r="AJ12" s="545"/>
      <c r="AK12" s="545"/>
      <c r="AL12" s="547"/>
      <c r="AM12" s="496" t="s">
        <v>136</v>
      </c>
      <c r="AN12" s="497"/>
      <c r="AO12" s="497"/>
      <c r="AP12" s="497"/>
      <c r="AQ12" s="497"/>
      <c r="AR12" s="497"/>
      <c r="AS12" s="497"/>
      <c r="AT12" s="498"/>
      <c r="AU12" s="499" t="s">
        <v>137</v>
      </c>
      <c r="AV12" s="500"/>
      <c r="AW12" s="500"/>
      <c r="AX12" s="500"/>
      <c r="AY12" s="501" t="s">
        <v>138</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139</v>
      </c>
      <c r="CE12" s="471"/>
      <c r="CF12" s="471"/>
      <c r="CG12" s="471"/>
      <c r="CH12" s="471"/>
      <c r="CI12" s="471"/>
      <c r="CJ12" s="471"/>
      <c r="CK12" s="471"/>
      <c r="CL12" s="471"/>
      <c r="CM12" s="471"/>
      <c r="CN12" s="471"/>
      <c r="CO12" s="471"/>
      <c r="CP12" s="471"/>
      <c r="CQ12" s="471"/>
      <c r="CR12" s="471"/>
      <c r="CS12" s="472"/>
      <c r="CT12" s="507" t="s">
        <v>140</v>
      </c>
      <c r="CU12" s="508"/>
      <c r="CV12" s="508"/>
      <c r="CW12" s="508"/>
      <c r="CX12" s="508"/>
      <c r="CY12" s="508"/>
      <c r="CZ12" s="508"/>
      <c r="DA12" s="509"/>
      <c r="DB12" s="507" t="s">
        <v>141</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142</v>
      </c>
      <c r="N13" s="559"/>
      <c r="O13" s="559"/>
      <c r="P13" s="559"/>
      <c r="Q13" s="560"/>
      <c r="R13" s="551">
        <v>547</v>
      </c>
      <c r="S13" s="552"/>
      <c r="T13" s="552"/>
      <c r="U13" s="552"/>
      <c r="V13" s="553"/>
      <c r="W13" s="483" t="s">
        <v>143</v>
      </c>
      <c r="X13" s="484"/>
      <c r="Y13" s="484"/>
      <c r="Z13" s="484"/>
      <c r="AA13" s="484"/>
      <c r="AB13" s="474"/>
      <c r="AC13" s="518">
        <v>9</v>
      </c>
      <c r="AD13" s="519"/>
      <c r="AE13" s="519"/>
      <c r="AF13" s="519"/>
      <c r="AG13" s="561"/>
      <c r="AH13" s="518">
        <v>10</v>
      </c>
      <c r="AI13" s="519"/>
      <c r="AJ13" s="519"/>
      <c r="AK13" s="519"/>
      <c r="AL13" s="520"/>
      <c r="AM13" s="496" t="s">
        <v>144</v>
      </c>
      <c r="AN13" s="497"/>
      <c r="AO13" s="497"/>
      <c r="AP13" s="497"/>
      <c r="AQ13" s="497"/>
      <c r="AR13" s="497"/>
      <c r="AS13" s="497"/>
      <c r="AT13" s="498"/>
      <c r="AU13" s="499" t="s">
        <v>145</v>
      </c>
      <c r="AV13" s="500"/>
      <c r="AW13" s="500"/>
      <c r="AX13" s="500"/>
      <c r="AY13" s="501" t="s">
        <v>146</v>
      </c>
      <c r="AZ13" s="502"/>
      <c r="BA13" s="502"/>
      <c r="BB13" s="502"/>
      <c r="BC13" s="502"/>
      <c r="BD13" s="502"/>
      <c r="BE13" s="502"/>
      <c r="BF13" s="502"/>
      <c r="BG13" s="502"/>
      <c r="BH13" s="502"/>
      <c r="BI13" s="502"/>
      <c r="BJ13" s="502"/>
      <c r="BK13" s="502"/>
      <c r="BL13" s="502"/>
      <c r="BM13" s="503"/>
      <c r="BN13" s="467">
        <v>168248</v>
      </c>
      <c r="BO13" s="468"/>
      <c r="BP13" s="468"/>
      <c r="BQ13" s="468"/>
      <c r="BR13" s="468"/>
      <c r="BS13" s="468"/>
      <c r="BT13" s="468"/>
      <c r="BU13" s="469"/>
      <c r="BV13" s="467">
        <v>13986</v>
      </c>
      <c r="BW13" s="468"/>
      <c r="BX13" s="468"/>
      <c r="BY13" s="468"/>
      <c r="BZ13" s="468"/>
      <c r="CA13" s="468"/>
      <c r="CB13" s="468"/>
      <c r="CC13" s="469"/>
      <c r="CD13" s="470" t="s">
        <v>147</v>
      </c>
      <c r="CE13" s="471"/>
      <c r="CF13" s="471"/>
      <c r="CG13" s="471"/>
      <c r="CH13" s="471"/>
      <c r="CI13" s="471"/>
      <c r="CJ13" s="471"/>
      <c r="CK13" s="471"/>
      <c r="CL13" s="471"/>
      <c r="CM13" s="471"/>
      <c r="CN13" s="471"/>
      <c r="CO13" s="471"/>
      <c r="CP13" s="471"/>
      <c r="CQ13" s="471"/>
      <c r="CR13" s="471"/>
      <c r="CS13" s="472"/>
      <c r="CT13" s="464">
        <v>-0.5</v>
      </c>
      <c r="CU13" s="465"/>
      <c r="CV13" s="465"/>
      <c r="CW13" s="465"/>
      <c r="CX13" s="465"/>
      <c r="CY13" s="465"/>
      <c r="CZ13" s="465"/>
      <c r="DA13" s="466"/>
      <c r="DB13" s="464">
        <v>-2.1</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148</v>
      </c>
      <c r="M14" s="549"/>
      <c r="N14" s="549"/>
      <c r="O14" s="549"/>
      <c r="P14" s="549"/>
      <c r="Q14" s="550"/>
      <c r="R14" s="551">
        <v>557</v>
      </c>
      <c r="S14" s="552"/>
      <c r="T14" s="552"/>
      <c r="U14" s="552"/>
      <c r="V14" s="553"/>
      <c r="W14" s="457"/>
      <c r="X14" s="458"/>
      <c r="Y14" s="458"/>
      <c r="Z14" s="458"/>
      <c r="AA14" s="458"/>
      <c r="AB14" s="447"/>
      <c r="AC14" s="554">
        <v>2.4</v>
      </c>
      <c r="AD14" s="555"/>
      <c r="AE14" s="555"/>
      <c r="AF14" s="555"/>
      <c r="AG14" s="556"/>
      <c r="AH14" s="554">
        <v>2.8</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149</v>
      </c>
      <c r="CE14" s="563"/>
      <c r="CF14" s="563"/>
      <c r="CG14" s="563"/>
      <c r="CH14" s="563"/>
      <c r="CI14" s="563"/>
      <c r="CJ14" s="563"/>
      <c r="CK14" s="563"/>
      <c r="CL14" s="563"/>
      <c r="CM14" s="563"/>
      <c r="CN14" s="563"/>
      <c r="CO14" s="563"/>
      <c r="CP14" s="563"/>
      <c r="CQ14" s="563"/>
      <c r="CR14" s="563"/>
      <c r="CS14" s="564"/>
      <c r="CT14" s="565" t="s">
        <v>141</v>
      </c>
      <c r="CU14" s="566"/>
      <c r="CV14" s="566"/>
      <c r="CW14" s="566"/>
      <c r="CX14" s="566"/>
      <c r="CY14" s="566"/>
      <c r="CZ14" s="566"/>
      <c r="DA14" s="567"/>
      <c r="DB14" s="565" t="s">
        <v>141</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150</v>
      </c>
      <c r="N15" s="559"/>
      <c r="O15" s="559"/>
      <c r="P15" s="559"/>
      <c r="Q15" s="560"/>
      <c r="R15" s="551">
        <v>555</v>
      </c>
      <c r="S15" s="552"/>
      <c r="T15" s="552"/>
      <c r="U15" s="552"/>
      <c r="V15" s="553"/>
      <c r="W15" s="483" t="s">
        <v>151</v>
      </c>
      <c r="X15" s="484"/>
      <c r="Y15" s="484"/>
      <c r="Z15" s="484"/>
      <c r="AA15" s="484"/>
      <c r="AB15" s="474"/>
      <c r="AC15" s="518">
        <v>16</v>
      </c>
      <c r="AD15" s="519"/>
      <c r="AE15" s="519"/>
      <c r="AF15" s="519"/>
      <c r="AG15" s="561"/>
      <c r="AH15" s="518">
        <v>13</v>
      </c>
      <c r="AI15" s="519"/>
      <c r="AJ15" s="519"/>
      <c r="AK15" s="519"/>
      <c r="AL15" s="520"/>
      <c r="AM15" s="496"/>
      <c r="AN15" s="497"/>
      <c r="AO15" s="497"/>
      <c r="AP15" s="497"/>
      <c r="AQ15" s="497"/>
      <c r="AR15" s="497"/>
      <c r="AS15" s="497"/>
      <c r="AT15" s="498"/>
      <c r="AU15" s="499"/>
      <c r="AV15" s="500"/>
      <c r="AW15" s="500"/>
      <c r="AX15" s="500"/>
      <c r="AY15" s="427" t="s">
        <v>152</v>
      </c>
      <c r="AZ15" s="428"/>
      <c r="BA15" s="428"/>
      <c r="BB15" s="428"/>
      <c r="BC15" s="428"/>
      <c r="BD15" s="428"/>
      <c r="BE15" s="428"/>
      <c r="BF15" s="428"/>
      <c r="BG15" s="428"/>
      <c r="BH15" s="428"/>
      <c r="BI15" s="428"/>
      <c r="BJ15" s="428"/>
      <c r="BK15" s="428"/>
      <c r="BL15" s="428"/>
      <c r="BM15" s="429"/>
      <c r="BN15" s="430">
        <v>283766</v>
      </c>
      <c r="BO15" s="431"/>
      <c r="BP15" s="431"/>
      <c r="BQ15" s="431"/>
      <c r="BR15" s="431"/>
      <c r="BS15" s="431"/>
      <c r="BT15" s="431"/>
      <c r="BU15" s="432"/>
      <c r="BV15" s="430">
        <v>287493</v>
      </c>
      <c r="BW15" s="431"/>
      <c r="BX15" s="431"/>
      <c r="BY15" s="431"/>
      <c r="BZ15" s="431"/>
      <c r="CA15" s="431"/>
      <c r="CB15" s="431"/>
      <c r="CC15" s="432"/>
      <c r="CD15" s="568" t="s">
        <v>153</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154</v>
      </c>
      <c r="M16" s="579"/>
      <c r="N16" s="579"/>
      <c r="O16" s="579"/>
      <c r="P16" s="579"/>
      <c r="Q16" s="580"/>
      <c r="R16" s="571" t="s">
        <v>155</v>
      </c>
      <c r="S16" s="572"/>
      <c r="T16" s="572"/>
      <c r="U16" s="572"/>
      <c r="V16" s="573"/>
      <c r="W16" s="457"/>
      <c r="X16" s="458"/>
      <c r="Y16" s="458"/>
      <c r="Z16" s="458"/>
      <c r="AA16" s="458"/>
      <c r="AB16" s="447"/>
      <c r="AC16" s="554">
        <v>4.2</v>
      </c>
      <c r="AD16" s="555"/>
      <c r="AE16" s="555"/>
      <c r="AF16" s="555"/>
      <c r="AG16" s="556"/>
      <c r="AH16" s="554">
        <v>3.7</v>
      </c>
      <c r="AI16" s="555"/>
      <c r="AJ16" s="555"/>
      <c r="AK16" s="555"/>
      <c r="AL16" s="557"/>
      <c r="AM16" s="496"/>
      <c r="AN16" s="497"/>
      <c r="AO16" s="497"/>
      <c r="AP16" s="497"/>
      <c r="AQ16" s="497"/>
      <c r="AR16" s="497"/>
      <c r="AS16" s="497"/>
      <c r="AT16" s="498"/>
      <c r="AU16" s="499"/>
      <c r="AV16" s="500"/>
      <c r="AW16" s="500"/>
      <c r="AX16" s="500"/>
      <c r="AY16" s="501" t="s">
        <v>156</v>
      </c>
      <c r="AZ16" s="502"/>
      <c r="BA16" s="502"/>
      <c r="BB16" s="502"/>
      <c r="BC16" s="502"/>
      <c r="BD16" s="502"/>
      <c r="BE16" s="502"/>
      <c r="BF16" s="502"/>
      <c r="BG16" s="502"/>
      <c r="BH16" s="502"/>
      <c r="BI16" s="502"/>
      <c r="BJ16" s="502"/>
      <c r="BK16" s="502"/>
      <c r="BL16" s="502"/>
      <c r="BM16" s="503"/>
      <c r="BN16" s="467">
        <v>815208</v>
      </c>
      <c r="BO16" s="468"/>
      <c r="BP16" s="468"/>
      <c r="BQ16" s="468"/>
      <c r="BR16" s="468"/>
      <c r="BS16" s="468"/>
      <c r="BT16" s="468"/>
      <c r="BU16" s="469"/>
      <c r="BV16" s="467">
        <v>785373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157</v>
      </c>
      <c r="N17" s="575"/>
      <c r="O17" s="575"/>
      <c r="P17" s="575"/>
      <c r="Q17" s="576"/>
      <c r="R17" s="571" t="s">
        <v>158</v>
      </c>
      <c r="S17" s="572"/>
      <c r="T17" s="572"/>
      <c r="U17" s="572"/>
      <c r="V17" s="573"/>
      <c r="W17" s="483" t="s">
        <v>159</v>
      </c>
      <c r="X17" s="484"/>
      <c r="Y17" s="484"/>
      <c r="Z17" s="484"/>
      <c r="AA17" s="484"/>
      <c r="AB17" s="474"/>
      <c r="AC17" s="518">
        <v>354</v>
      </c>
      <c r="AD17" s="519"/>
      <c r="AE17" s="519"/>
      <c r="AF17" s="519"/>
      <c r="AG17" s="561"/>
      <c r="AH17" s="518">
        <v>328</v>
      </c>
      <c r="AI17" s="519"/>
      <c r="AJ17" s="519"/>
      <c r="AK17" s="519"/>
      <c r="AL17" s="520"/>
      <c r="AM17" s="496"/>
      <c r="AN17" s="497"/>
      <c r="AO17" s="497"/>
      <c r="AP17" s="497"/>
      <c r="AQ17" s="497"/>
      <c r="AR17" s="497"/>
      <c r="AS17" s="497"/>
      <c r="AT17" s="498"/>
      <c r="AU17" s="499"/>
      <c r="AV17" s="500"/>
      <c r="AW17" s="500"/>
      <c r="AX17" s="500"/>
      <c r="AY17" s="501" t="s">
        <v>160</v>
      </c>
      <c r="AZ17" s="502"/>
      <c r="BA17" s="502"/>
      <c r="BB17" s="502"/>
      <c r="BC17" s="502"/>
      <c r="BD17" s="502"/>
      <c r="BE17" s="502"/>
      <c r="BF17" s="502"/>
      <c r="BG17" s="502"/>
      <c r="BH17" s="502"/>
      <c r="BI17" s="502"/>
      <c r="BJ17" s="502"/>
      <c r="BK17" s="502"/>
      <c r="BL17" s="502"/>
      <c r="BM17" s="503"/>
      <c r="BN17" s="467">
        <v>371989</v>
      </c>
      <c r="BO17" s="468"/>
      <c r="BP17" s="468"/>
      <c r="BQ17" s="468"/>
      <c r="BR17" s="468"/>
      <c r="BS17" s="468"/>
      <c r="BT17" s="468"/>
      <c r="BU17" s="469"/>
      <c r="BV17" s="467">
        <v>378151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161</v>
      </c>
      <c r="C18" s="510"/>
      <c r="D18" s="510"/>
      <c r="E18" s="582"/>
      <c r="F18" s="582"/>
      <c r="G18" s="582"/>
      <c r="H18" s="582"/>
      <c r="I18" s="582"/>
      <c r="J18" s="582"/>
      <c r="K18" s="582"/>
      <c r="L18" s="583">
        <v>390.46</v>
      </c>
      <c r="M18" s="583"/>
      <c r="N18" s="583"/>
      <c r="O18" s="583"/>
      <c r="P18" s="583"/>
      <c r="Q18" s="583"/>
      <c r="R18" s="584"/>
      <c r="S18" s="584"/>
      <c r="T18" s="584"/>
      <c r="U18" s="584"/>
      <c r="V18" s="585"/>
      <c r="W18" s="485"/>
      <c r="X18" s="486"/>
      <c r="Y18" s="486"/>
      <c r="Z18" s="486"/>
      <c r="AA18" s="486"/>
      <c r="AB18" s="477"/>
      <c r="AC18" s="586">
        <v>93.4</v>
      </c>
      <c r="AD18" s="587"/>
      <c r="AE18" s="587"/>
      <c r="AF18" s="587"/>
      <c r="AG18" s="588"/>
      <c r="AH18" s="586">
        <v>93.4</v>
      </c>
      <c r="AI18" s="587"/>
      <c r="AJ18" s="587"/>
      <c r="AK18" s="587"/>
      <c r="AL18" s="589"/>
      <c r="AM18" s="496"/>
      <c r="AN18" s="497"/>
      <c r="AO18" s="497"/>
      <c r="AP18" s="497"/>
      <c r="AQ18" s="497"/>
      <c r="AR18" s="497"/>
      <c r="AS18" s="497"/>
      <c r="AT18" s="498"/>
      <c r="AU18" s="499"/>
      <c r="AV18" s="500"/>
      <c r="AW18" s="500"/>
      <c r="AX18" s="500"/>
      <c r="AY18" s="501" t="s">
        <v>162</v>
      </c>
      <c r="AZ18" s="502"/>
      <c r="BA18" s="502"/>
      <c r="BB18" s="502"/>
      <c r="BC18" s="502"/>
      <c r="BD18" s="502"/>
      <c r="BE18" s="502"/>
      <c r="BF18" s="502"/>
      <c r="BG18" s="502"/>
      <c r="BH18" s="502"/>
      <c r="BI18" s="502"/>
      <c r="BJ18" s="502"/>
      <c r="BK18" s="502"/>
      <c r="BL18" s="502"/>
      <c r="BM18" s="503"/>
      <c r="BN18" s="467">
        <v>944269</v>
      </c>
      <c r="BO18" s="468"/>
      <c r="BP18" s="468"/>
      <c r="BQ18" s="468"/>
      <c r="BR18" s="468"/>
      <c r="BS18" s="468"/>
      <c r="BT18" s="468"/>
      <c r="BU18" s="469"/>
      <c r="BV18" s="467">
        <v>898244</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163</v>
      </c>
      <c r="C19" s="510"/>
      <c r="D19" s="510"/>
      <c r="E19" s="582"/>
      <c r="F19" s="582"/>
      <c r="G19" s="582"/>
      <c r="H19" s="582"/>
      <c r="I19" s="582"/>
      <c r="J19" s="582"/>
      <c r="K19" s="582"/>
      <c r="L19" s="590">
        <v>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164</v>
      </c>
      <c r="AZ19" s="502"/>
      <c r="BA19" s="502"/>
      <c r="BB19" s="502"/>
      <c r="BC19" s="502"/>
      <c r="BD19" s="502"/>
      <c r="BE19" s="502"/>
      <c r="BF19" s="502"/>
      <c r="BG19" s="502"/>
      <c r="BH19" s="502"/>
      <c r="BI19" s="502"/>
      <c r="BJ19" s="502"/>
      <c r="BK19" s="502"/>
      <c r="BL19" s="502"/>
      <c r="BM19" s="503"/>
      <c r="BN19" s="467">
        <v>1453624</v>
      </c>
      <c r="BO19" s="468"/>
      <c r="BP19" s="468"/>
      <c r="BQ19" s="468"/>
      <c r="BR19" s="468"/>
      <c r="BS19" s="468"/>
      <c r="BT19" s="468"/>
      <c r="BU19" s="469"/>
      <c r="BV19" s="467">
        <v>1261295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165</v>
      </c>
      <c r="C20" s="510"/>
      <c r="D20" s="510"/>
      <c r="E20" s="582"/>
      <c r="F20" s="582"/>
      <c r="G20" s="582"/>
      <c r="H20" s="582"/>
      <c r="I20" s="582"/>
      <c r="J20" s="582"/>
      <c r="K20" s="582"/>
      <c r="L20" s="590">
        <v>257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166</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167</v>
      </c>
      <c r="C22" s="605"/>
      <c r="D22" s="606"/>
      <c r="E22" s="479" t="s">
        <v>1</v>
      </c>
      <c r="F22" s="484"/>
      <c r="G22" s="484"/>
      <c r="H22" s="484"/>
      <c r="I22" s="484"/>
      <c r="J22" s="484"/>
      <c r="K22" s="474"/>
      <c r="L22" s="479" t="s">
        <v>168</v>
      </c>
      <c r="M22" s="484"/>
      <c r="N22" s="484"/>
      <c r="O22" s="484"/>
      <c r="P22" s="474"/>
      <c r="Q22" s="613" t="s">
        <v>169</v>
      </c>
      <c r="R22" s="614"/>
      <c r="S22" s="614"/>
      <c r="T22" s="614"/>
      <c r="U22" s="614"/>
      <c r="V22" s="615"/>
      <c r="W22" s="619" t="s">
        <v>170</v>
      </c>
      <c r="X22" s="605"/>
      <c r="Y22" s="606"/>
      <c r="Z22" s="479" t="s">
        <v>1</v>
      </c>
      <c r="AA22" s="484"/>
      <c r="AB22" s="484"/>
      <c r="AC22" s="484"/>
      <c r="AD22" s="484"/>
      <c r="AE22" s="484"/>
      <c r="AF22" s="484"/>
      <c r="AG22" s="474"/>
      <c r="AH22" s="632" t="s">
        <v>171</v>
      </c>
      <c r="AI22" s="484"/>
      <c r="AJ22" s="484"/>
      <c r="AK22" s="484"/>
      <c r="AL22" s="474"/>
      <c r="AM22" s="632" t="s">
        <v>172</v>
      </c>
      <c r="AN22" s="633"/>
      <c r="AO22" s="633"/>
      <c r="AP22" s="633"/>
      <c r="AQ22" s="633"/>
      <c r="AR22" s="634"/>
      <c r="AS22" s="613" t="s">
        <v>169</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173</v>
      </c>
      <c r="AZ23" s="428"/>
      <c r="BA23" s="428"/>
      <c r="BB23" s="428"/>
      <c r="BC23" s="428"/>
      <c r="BD23" s="428"/>
      <c r="BE23" s="428"/>
      <c r="BF23" s="428"/>
      <c r="BG23" s="428"/>
      <c r="BH23" s="428"/>
      <c r="BI23" s="428"/>
      <c r="BJ23" s="428"/>
      <c r="BK23" s="428"/>
      <c r="BL23" s="428"/>
      <c r="BM23" s="429"/>
      <c r="BN23" s="467">
        <v>2866334</v>
      </c>
      <c r="BO23" s="468"/>
      <c r="BP23" s="468"/>
      <c r="BQ23" s="468"/>
      <c r="BR23" s="468"/>
      <c r="BS23" s="468"/>
      <c r="BT23" s="468"/>
      <c r="BU23" s="469"/>
      <c r="BV23" s="467">
        <v>2965530</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174</v>
      </c>
      <c r="F24" s="497"/>
      <c r="G24" s="497"/>
      <c r="H24" s="497"/>
      <c r="I24" s="497"/>
      <c r="J24" s="497"/>
      <c r="K24" s="498"/>
      <c r="L24" s="518">
        <v>1</v>
      </c>
      <c r="M24" s="519"/>
      <c r="N24" s="519"/>
      <c r="O24" s="519"/>
      <c r="P24" s="561"/>
      <c r="Q24" s="518">
        <v>7280</v>
      </c>
      <c r="R24" s="519"/>
      <c r="S24" s="519"/>
      <c r="T24" s="519"/>
      <c r="U24" s="519"/>
      <c r="V24" s="561"/>
      <c r="W24" s="620"/>
      <c r="X24" s="608"/>
      <c r="Y24" s="609"/>
      <c r="Z24" s="517" t="s">
        <v>175</v>
      </c>
      <c r="AA24" s="497"/>
      <c r="AB24" s="497"/>
      <c r="AC24" s="497"/>
      <c r="AD24" s="497"/>
      <c r="AE24" s="497"/>
      <c r="AF24" s="497"/>
      <c r="AG24" s="498"/>
      <c r="AH24" s="518">
        <v>41</v>
      </c>
      <c r="AI24" s="519"/>
      <c r="AJ24" s="519"/>
      <c r="AK24" s="519"/>
      <c r="AL24" s="561"/>
      <c r="AM24" s="518">
        <v>112504</v>
      </c>
      <c r="AN24" s="519"/>
      <c r="AO24" s="519"/>
      <c r="AP24" s="519"/>
      <c r="AQ24" s="519"/>
      <c r="AR24" s="561"/>
      <c r="AS24" s="518">
        <v>2744</v>
      </c>
      <c r="AT24" s="519"/>
      <c r="AU24" s="519"/>
      <c r="AV24" s="519"/>
      <c r="AW24" s="519"/>
      <c r="AX24" s="520"/>
      <c r="AY24" s="640" t="s">
        <v>176</v>
      </c>
      <c r="AZ24" s="641"/>
      <c r="BA24" s="641"/>
      <c r="BB24" s="641"/>
      <c r="BC24" s="641"/>
      <c r="BD24" s="641"/>
      <c r="BE24" s="641"/>
      <c r="BF24" s="641"/>
      <c r="BG24" s="641"/>
      <c r="BH24" s="641"/>
      <c r="BI24" s="641"/>
      <c r="BJ24" s="641"/>
      <c r="BK24" s="641"/>
      <c r="BL24" s="641"/>
      <c r="BM24" s="642"/>
      <c r="BN24" s="467">
        <v>1454328</v>
      </c>
      <c r="BO24" s="468"/>
      <c r="BP24" s="468"/>
      <c r="BQ24" s="468"/>
      <c r="BR24" s="468"/>
      <c r="BS24" s="468"/>
      <c r="BT24" s="468"/>
      <c r="BU24" s="469"/>
      <c r="BV24" s="467">
        <v>1540373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177</v>
      </c>
      <c r="F25" s="497"/>
      <c r="G25" s="497"/>
      <c r="H25" s="497"/>
      <c r="I25" s="497"/>
      <c r="J25" s="497"/>
      <c r="K25" s="498"/>
      <c r="L25" s="518">
        <v>1</v>
      </c>
      <c r="M25" s="519"/>
      <c r="N25" s="519"/>
      <c r="O25" s="519"/>
      <c r="P25" s="561"/>
      <c r="Q25" s="518">
        <v>5820</v>
      </c>
      <c r="R25" s="519"/>
      <c r="S25" s="519"/>
      <c r="T25" s="519"/>
      <c r="U25" s="519"/>
      <c r="V25" s="561"/>
      <c r="W25" s="620"/>
      <c r="X25" s="608"/>
      <c r="Y25" s="609"/>
      <c r="Z25" s="517" t="s">
        <v>178</v>
      </c>
      <c r="AA25" s="497"/>
      <c r="AB25" s="497"/>
      <c r="AC25" s="497"/>
      <c r="AD25" s="497"/>
      <c r="AE25" s="497"/>
      <c r="AF25" s="497"/>
      <c r="AG25" s="498"/>
      <c r="AH25" s="518" t="s">
        <v>179</v>
      </c>
      <c r="AI25" s="519"/>
      <c r="AJ25" s="519"/>
      <c r="AK25" s="519"/>
      <c r="AL25" s="561"/>
      <c r="AM25" s="518" t="s">
        <v>140</v>
      </c>
      <c r="AN25" s="519"/>
      <c r="AO25" s="519"/>
      <c r="AP25" s="519"/>
      <c r="AQ25" s="519"/>
      <c r="AR25" s="561"/>
      <c r="AS25" s="518" t="s">
        <v>179</v>
      </c>
      <c r="AT25" s="519"/>
      <c r="AU25" s="519"/>
      <c r="AV25" s="519"/>
      <c r="AW25" s="519"/>
      <c r="AX25" s="520"/>
      <c r="AY25" s="427" t="s">
        <v>180</v>
      </c>
      <c r="AZ25" s="428"/>
      <c r="BA25" s="428"/>
      <c r="BB25" s="428"/>
      <c r="BC25" s="428"/>
      <c r="BD25" s="428"/>
      <c r="BE25" s="428"/>
      <c r="BF25" s="428"/>
      <c r="BG25" s="428"/>
      <c r="BH25" s="428"/>
      <c r="BI25" s="428"/>
      <c r="BJ25" s="428"/>
      <c r="BK25" s="428"/>
      <c r="BL25" s="428"/>
      <c r="BM25" s="429"/>
      <c r="BN25" s="430" t="s">
        <v>140</v>
      </c>
      <c r="BO25" s="431"/>
      <c r="BP25" s="431"/>
      <c r="BQ25" s="431"/>
      <c r="BR25" s="431"/>
      <c r="BS25" s="431"/>
      <c r="BT25" s="431"/>
      <c r="BU25" s="432"/>
      <c r="BV25" s="430" t="s">
        <v>181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182</v>
      </c>
      <c r="F26" s="497"/>
      <c r="G26" s="497"/>
      <c r="H26" s="497"/>
      <c r="I26" s="497"/>
      <c r="J26" s="497"/>
      <c r="K26" s="498"/>
      <c r="L26" s="518">
        <v>1</v>
      </c>
      <c r="M26" s="519"/>
      <c r="N26" s="519"/>
      <c r="O26" s="519"/>
      <c r="P26" s="561"/>
      <c r="Q26" s="518">
        <v>5530</v>
      </c>
      <c r="R26" s="519"/>
      <c r="S26" s="519"/>
      <c r="T26" s="519"/>
      <c r="U26" s="519"/>
      <c r="V26" s="561"/>
      <c r="W26" s="620"/>
      <c r="X26" s="608"/>
      <c r="Y26" s="609"/>
      <c r="Z26" s="517" t="s">
        <v>183</v>
      </c>
      <c r="AA26" s="630"/>
      <c r="AB26" s="630"/>
      <c r="AC26" s="630"/>
      <c r="AD26" s="630"/>
      <c r="AE26" s="630"/>
      <c r="AF26" s="630"/>
      <c r="AG26" s="631"/>
      <c r="AH26" s="518">
        <v>8</v>
      </c>
      <c r="AI26" s="519"/>
      <c r="AJ26" s="519"/>
      <c r="AK26" s="519"/>
      <c r="AL26" s="561"/>
      <c r="AM26" s="518">
        <v>19184</v>
      </c>
      <c r="AN26" s="519"/>
      <c r="AO26" s="519"/>
      <c r="AP26" s="519"/>
      <c r="AQ26" s="519"/>
      <c r="AR26" s="561"/>
      <c r="AS26" s="518">
        <v>2398</v>
      </c>
      <c r="AT26" s="519"/>
      <c r="AU26" s="519"/>
      <c r="AV26" s="519"/>
      <c r="AW26" s="519"/>
      <c r="AX26" s="520"/>
      <c r="AY26" s="470" t="s">
        <v>184</v>
      </c>
      <c r="AZ26" s="471"/>
      <c r="BA26" s="471"/>
      <c r="BB26" s="471"/>
      <c r="BC26" s="471"/>
      <c r="BD26" s="471"/>
      <c r="BE26" s="471"/>
      <c r="BF26" s="471"/>
      <c r="BG26" s="471"/>
      <c r="BH26" s="471"/>
      <c r="BI26" s="471"/>
      <c r="BJ26" s="471"/>
      <c r="BK26" s="471"/>
      <c r="BL26" s="471"/>
      <c r="BM26" s="472"/>
      <c r="BN26" s="467" t="s">
        <v>181</v>
      </c>
      <c r="BO26" s="468"/>
      <c r="BP26" s="468"/>
      <c r="BQ26" s="468"/>
      <c r="BR26" s="468"/>
      <c r="BS26" s="468"/>
      <c r="BT26" s="468"/>
      <c r="BU26" s="469"/>
      <c r="BV26" s="467" t="s">
        <v>181</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185</v>
      </c>
      <c r="F27" s="497"/>
      <c r="G27" s="497"/>
      <c r="H27" s="497"/>
      <c r="I27" s="497"/>
      <c r="J27" s="497"/>
      <c r="K27" s="498"/>
      <c r="L27" s="518">
        <v>1</v>
      </c>
      <c r="M27" s="519"/>
      <c r="N27" s="519"/>
      <c r="O27" s="519"/>
      <c r="P27" s="561"/>
      <c r="Q27" s="518">
        <v>2910</v>
      </c>
      <c r="R27" s="519"/>
      <c r="S27" s="519"/>
      <c r="T27" s="519"/>
      <c r="U27" s="519"/>
      <c r="V27" s="561"/>
      <c r="W27" s="620"/>
      <c r="X27" s="608"/>
      <c r="Y27" s="609"/>
      <c r="Z27" s="517" t="s">
        <v>186</v>
      </c>
      <c r="AA27" s="497"/>
      <c r="AB27" s="497"/>
      <c r="AC27" s="497"/>
      <c r="AD27" s="497"/>
      <c r="AE27" s="497"/>
      <c r="AF27" s="497"/>
      <c r="AG27" s="498"/>
      <c r="AH27" s="518" t="s">
        <v>181</v>
      </c>
      <c r="AI27" s="519"/>
      <c r="AJ27" s="519"/>
      <c r="AK27" s="519"/>
      <c r="AL27" s="561"/>
      <c r="AM27" s="518" t="s">
        <v>187</v>
      </c>
      <c r="AN27" s="519"/>
      <c r="AO27" s="519"/>
      <c r="AP27" s="519"/>
      <c r="AQ27" s="519"/>
      <c r="AR27" s="561"/>
      <c r="AS27" s="518" t="s">
        <v>181</v>
      </c>
      <c r="AT27" s="519"/>
      <c r="AU27" s="519"/>
      <c r="AV27" s="519"/>
      <c r="AW27" s="519"/>
      <c r="AX27" s="520"/>
      <c r="AY27" s="562" t="s">
        <v>188</v>
      </c>
      <c r="AZ27" s="563"/>
      <c r="BA27" s="563"/>
      <c r="BB27" s="563"/>
      <c r="BC27" s="563"/>
      <c r="BD27" s="563"/>
      <c r="BE27" s="563"/>
      <c r="BF27" s="563"/>
      <c r="BG27" s="563"/>
      <c r="BH27" s="563"/>
      <c r="BI27" s="563"/>
      <c r="BJ27" s="563"/>
      <c r="BK27" s="563"/>
      <c r="BL27" s="563"/>
      <c r="BM27" s="564"/>
      <c r="BN27" s="643">
        <v>5000</v>
      </c>
      <c r="BO27" s="644"/>
      <c r="BP27" s="644"/>
      <c r="BQ27" s="644"/>
      <c r="BR27" s="644"/>
      <c r="BS27" s="644"/>
      <c r="BT27" s="644"/>
      <c r="BU27" s="645"/>
      <c r="BV27" s="643">
        <v>5000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189</v>
      </c>
      <c r="F28" s="497"/>
      <c r="G28" s="497"/>
      <c r="H28" s="497"/>
      <c r="I28" s="497"/>
      <c r="J28" s="497"/>
      <c r="K28" s="498"/>
      <c r="L28" s="518">
        <v>1</v>
      </c>
      <c r="M28" s="519"/>
      <c r="N28" s="519"/>
      <c r="O28" s="519"/>
      <c r="P28" s="561"/>
      <c r="Q28" s="518">
        <v>2250</v>
      </c>
      <c r="R28" s="519"/>
      <c r="S28" s="519"/>
      <c r="T28" s="519"/>
      <c r="U28" s="519"/>
      <c r="V28" s="561"/>
      <c r="W28" s="620"/>
      <c r="X28" s="608"/>
      <c r="Y28" s="609"/>
      <c r="Z28" s="517" t="s">
        <v>190</v>
      </c>
      <c r="AA28" s="497"/>
      <c r="AB28" s="497"/>
      <c r="AC28" s="497"/>
      <c r="AD28" s="497"/>
      <c r="AE28" s="497"/>
      <c r="AF28" s="497"/>
      <c r="AG28" s="498"/>
      <c r="AH28" s="518" t="s">
        <v>140</v>
      </c>
      <c r="AI28" s="519"/>
      <c r="AJ28" s="519"/>
      <c r="AK28" s="519"/>
      <c r="AL28" s="561"/>
      <c r="AM28" s="518" t="s">
        <v>179</v>
      </c>
      <c r="AN28" s="519"/>
      <c r="AO28" s="519"/>
      <c r="AP28" s="519"/>
      <c r="AQ28" s="519"/>
      <c r="AR28" s="561"/>
      <c r="AS28" s="518" t="s">
        <v>181</v>
      </c>
      <c r="AT28" s="519"/>
      <c r="AU28" s="519"/>
      <c r="AV28" s="519"/>
      <c r="AW28" s="519"/>
      <c r="AX28" s="520"/>
      <c r="AY28" s="646" t="s">
        <v>191</v>
      </c>
      <c r="AZ28" s="647"/>
      <c r="BA28" s="647"/>
      <c r="BB28" s="648"/>
      <c r="BC28" s="427" t="s">
        <v>47</v>
      </c>
      <c r="BD28" s="428"/>
      <c r="BE28" s="428"/>
      <c r="BF28" s="428"/>
      <c r="BG28" s="428"/>
      <c r="BH28" s="428"/>
      <c r="BI28" s="428"/>
      <c r="BJ28" s="428"/>
      <c r="BK28" s="428"/>
      <c r="BL28" s="428"/>
      <c r="BM28" s="429"/>
      <c r="BN28" s="430">
        <v>1091261</v>
      </c>
      <c r="BO28" s="431"/>
      <c r="BP28" s="431"/>
      <c r="BQ28" s="431"/>
      <c r="BR28" s="431"/>
      <c r="BS28" s="431"/>
      <c r="BT28" s="431"/>
      <c r="BU28" s="432"/>
      <c r="BV28" s="430">
        <v>1044838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192</v>
      </c>
      <c r="F29" s="497"/>
      <c r="G29" s="497"/>
      <c r="H29" s="497"/>
      <c r="I29" s="497"/>
      <c r="J29" s="497"/>
      <c r="K29" s="498"/>
      <c r="L29" s="518">
        <v>6</v>
      </c>
      <c r="M29" s="519"/>
      <c r="N29" s="519"/>
      <c r="O29" s="519"/>
      <c r="P29" s="561"/>
      <c r="Q29" s="518">
        <v>2030</v>
      </c>
      <c r="R29" s="519"/>
      <c r="S29" s="519"/>
      <c r="T29" s="519"/>
      <c r="U29" s="519"/>
      <c r="V29" s="561"/>
      <c r="W29" s="621"/>
      <c r="X29" s="622"/>
      <c r="Y29" s="623"/>
      <c r="Z29" s="517" t="s">
        <v>193</v>
      </c>
      <c r="AA29" s="497"/>
      <c r="AB29" s="497"/>
      <c r="AC29" s="497"/>
      <c r="AD29" s="497"/>
      <c r="AE29" s="497"/>
      <c r="AF29" s="497"/>
      <c r="AG29" s="498"/>
      <c r="AH29" s="518">
        <v>41</v>
      </c>
      <c r="AI29" s="519"/>
      <c r="AJ29" s="519"/>
      <c r="AK29" s="519"/>
      <c r="AL29" s="561"/>
      <c r="AM29" s="518">
        <v>112504</v>
      </c>
      <c r="AN29" s="519"/>
      <c r="AO29" s="519"/>
      <c r="AP29" s="519"/>
      <c r="AQ29" s="519"/>
      <c r="AR29" s="561"/>
      <c r="AS29" s="518">
        <v>2744</v>
      </c>
      <c r="AT29" s="519"/>
      <c r="AU29" s="519"/>
      <c r="AV29" s="519"/>
      <c r="AW29" s="519"/>
      <c r="AX29" s="520"/>
      <c r="AY29" s="649"/>
      <c r="AZ29" s="650"/>
      <c r="BA29" s="650"/>
      <c r="BB29" s="651"/>
      <c r="BC29" s="501" t="s">
        <v>194</v>
      </c>
      <c r="BD29" s="502"/>
      <c r="BE29" s="502"/>
      <c r="BF29" s="502"/>
      <c r="BG29" s="502"/>
      <c r="BH29" s="502"/>
      <c r="BI29" s="502"/>
      <c r="BJ29" s="502"/>
      <c r="BK29" s="502"/>
      <c r="BL29" s="502"/>
      <c r="BM29" s="503"/>
      <c r="BN29" s="467">
        <v>1072503</v>
      </c>
      <c r="BO29" s="468"/>
      <c r="BP29" s="468"/>
      <c r="BQ29" s="468"/>
      <c r="BR29" s="468"/>
      <c r="BS29" s="468"/>
      <c r="BT29" s="468"/>
      <c r="BU29" s="469"/>
      <c r="BV29" s="467">
        <v>1237994</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195</v>
      </c>
      <c r="X30" s="628"/>
      <c r="Y30" s="628"/>
      <c r="Z30" s="628"/>
      <c r="AA30" s="628"/>
      <c r="AB30" s="628"/>
      <c r="AC30" s="628"/>
      <c r="AD30" s="628"/>
      <c r="AE30" s="628"/>
      <c r="AF30" s="628"/>
      <c r="AG30" s="629"/>
      <c r="AH30" s="586">
        <v>96.2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2757898</v>
      </c>
      <c r="BO30" s="644"/>
      <c r="BP30" s="644"/>
      <c r="BQ30" s="644"/>
      <c r="BR30" s="644"/>
      <c r="BS30" s="644"/>
      <c r="BT30" s="644"/>
      <c r="BU30" s="645"/>
      <c r="BV30" s="643">
        <v>2814854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196</v>
      </c>
      <c r="D32" s="214"/>
      <c r="E32" s="214"/>
      <c r="F32" s="211"/>
      <c r="G32" s="211"/>
      <c r="H32" s="211"/>
      <c r="I32" s="211"/>
      <c r="J32" s="211"/>
      <c r="K32" s="211"/>
      <c r="L32" s="211"/>
      <c r="M32" s="211"/>
      <c r="N32" s="211"/>
      <c r="O32" s="211"/>
      <c r="P32" s="211"/>
      <c r="Q32" s="211"/>
      <c r="R32" s="211"/>
      <c r="S32" s="211"/>
      <c r="T32" s="211"/>
      <c r="U32" s="211" t="s">
        <v>197</v>
      </c>
      <c r="V32" s="211"/>
      <c r="W32" s="211"/>
      <c r="X32" s="211"/>
      <c r="Y32" s="211"/>
      <c r="Z32" s="211"/>
      <c r="AA32" s="211"/>
      <c r="AB32" s="211"/>
      <c r="AC32" s="211"/>
      <c r="AD32" s="211"/>
      <c r="AE32" s="211"/>
      <c r="AF32" s="211"/>
      <c r="AG32" s="211"/>
      <c r="AH32" s="211"/>
      <c r="AI32" s="211"/>
      <c r="AJ32" s="211"/>
      <c r="AK32" s="211"/>
      <c r="AL32" s="211"/>
      <c r="AM32" s="215" t="s">
        <v>198</v>
      </c>
      <c r="AN32" s="211"/>
      <c r="AO32" s="211"/>
      <c r="AP32" s="211"/>
      <c r="AQ32" s="211"/>
      <c r="AR32" s="211"/>
      <c r="AS32" s="215"/>
      <c r="AT32" s="215"/>
      <c r="AU32" s="215"/>
      <c r="AV32" s="215"/>
      <c r="AW32" s="215"/>
      <c r="AX32" s="215"/>
      <c r="AY32" s="215"/>
      <c r="AZ32" s="215"/>
      <c r="BA32" s="215"/>
      <c r="BB32" s="211"/>
      <c r="BC32" s="215"/>
      <c r="BD32" s="211"/>
      <c r="BE32" s="215" t="s">
        <v>199</v>
      </c>
      <c r="BF32" s="211"/>
      <c r="BG32" s="211"/>
      <c r="BH32" s="211"/>
      <c r="BI32" s="211"/>
      <c r="BJ32" s="215"/>
      <c r="BK32" s="215"/>
      <c r="BL32" s="215"/>
      <c r="BM32" s="215"/>
      <c r="BN32" s="215"/>
      <c r="BO32" s="215"/>
      <c r="BP32" s="215"/>
      <c r="BQ32" s="215"/>
      <c r="BR32" s="211"/>
      <c r="BS32" s="211"/>
      <c r="BT32" s="211"/>
      <c r="BU32" s="211"/>
      <c r="BV32" s="211"/>
      <c r="BW32" s="211" t="s">
        <v>200</v>
      </c>
      <c r="BX32" s="211"/>
      <c r="BY32" s="211"/>
      <c r="BZ32" s="211"/>
      <c r="CA32" s="211"/>
      <c r="CB32" s="215"/>
      <c r="CC32" s="215"/>
      <c r="CD32" s="215"/>
      <c r="CE32" s="215"/>
      <c r="CF32" s="215"/>
      <c r="CG32" s="215"/>
      <c r="CH32" s="215"/>
      <c r="CI32" s="215"/>
      <c r="CJ32" s="215"/>
      <c r="CK32" s="215"/>
      <c r="CL32" s="215"/>
      <c r="CM32" s="215"/>
      <c r="CN32" s="215"/>
      <c r="CO32" s="215" t="s">
        <v>201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202</v>
      </c>
      <c r="D33" s="491"/>
      <c r="E33" s="456" t="s">
        <v>203</v>
      </c>
      <c r="F33" s="456"/>
      <c r="G33" s="456"/>
      <c r="H33" s="456"/>
      <c r="I33" s="456"/>
      <c r="J33" s="456"/>
      <c r="K33" s="456"/>
      <c r="L33" s="456"/>
      <c r="M33" s="456"/>
      <c r="N33" s="456"/>
      <c r="O33" s="456"/>
      <c r="P33" s="456"/>
      <c r="Q33" s="456"/>
      <c r="R33" s="456"/>
      <c r="S33" s="456"/>
      <c r="T33" s="216"/>
      <c r="U33" s="491" t="s">
        <v>204</v>
      </c>
      <c r="V33" s="491"/>
      <c r="W33" s="456" t="s">
        <v>203</v>
      </c>
      <c r="X33" s="456"/>
      <c r="Y33" s="456"/>
      <c r="Z33" s="456"/>
      <c r="AA33" s="456"/>
      <c r="AB33" s="456"/>
      <c r="AC33" s="456"/>
      <c r="AD33" s="456"/>
      <c r="AE33" s="456"/>
      <c r="AF33" s="456"/>
      <c r="AG33" s="456"/>
      <c r="AH33" s="456"/>
      <c r="AI33" s="456"/>
      <c r="AJ33" s="456"/>
      <c r="AK33" s="456"/>
      <c r="AL33" s="216"/>
      <c r="AM33" s="491" t="s">
        <v>205</v>
      </c>
      <c r="AN33" s="491"/>
      <c r="AO33" s="456" t="s">
        <v>206</v>
      </c>
      <c r="AP33" s="456"/>
      <c r="AQ33" s="456"/>
      <c r="AR33" s="456"/>
      <c r="AS33" s="456"/>
      <c r="AT33" s="456"/>
      <c r="AU33" s="456"/>
      <c r="AV33" s="456"/>
      <c r="AW33" s="456"/>
      <c r="AX33" s="456"/>
      <c r="AY33" s="456"/>
      <c r="AZ33" s="456"/>
      <c r="BA33" s="456"/>
      <c r="BB33" s="456"/>
      <c r="BC33" s="456"/>
      <c r="BD33" s="217"/>
      <c r="BE33" s="456" t="s">
        <v>207</v>
      </c>
      <c r="BF33" s="456"/>
      <c r="BG33" s="456" t="s">
        <v>208</v>
      </c>
      <c r="BH33" s="456"/>
      <c r="BI33" s="456"/>
      <c r="BJ33" s="456"/>
      <c r="BK33" s="456"/>
      <c r="BL33" s="456"/>
      <c r="BM33" s="456"/>
      <c r="BN33" s="456"/>
      <c r="BO33" s="456"/>
      <c r="BP33" s="456"/>
      <c r="BQ33" s="456"/>
      <c r="BR33" s="456"/>
      <c r="BS33" s="456"/>
      <c r="BT33" s="456"/>
      <c r="BU33" s="456"/>
      <c r="BV33" s="217"/>
      <c r="BW33" s="491" t="s">
        <v>207</v>
      </c>
      <c r="BX33" s="491"/>
      <c r="BY33" s="456" t="s">
        <v>209</v>
      </c>
      <c r="BZ33" s="456"/>
      <c r="CA33" s="456"/>
      <c r="CB33" s="456"/>
      <c r="CC33" s="456"/>
      <c r="CD33" s="456"/>
      <c r="CE33" s="456"/>
      <c r="CF33" s="456"/>
      <c r="CG33" s="456"/>
      <c r="CH33" s="456"/>
      <c r="CI33" s="456"/>
      <c r="CJ33" s="456"/>
      <c r="CK33" s="456"/>
      <c r="CL33" s="456"/>
      <c r="CM33" s="456"/>
      <c r="CN33" s="216"/>
      <c r="CO33" s="491" t="s">
        <v>204</v>
      </c>
      <c r="CP33" s="491"/>
      <c r="CQ33" s="456" t="s">
        <v>210</v>
      </c>
      <c r="CR33" s="456"/>
      <c r="CS33" s="456"/>
      <c r="CT33" s="456"/>
      <c r="CU33" s="456"/>
      <c r="CV33" s="456"/>
      <c r="CW33" s="456"/>
      <c r="CX33" s="456"/>
      <c r="CY33" s="456"/>
      <c r="CZ33" s="456"/>
      <c r="DA33" s="456"/>
      <c r="DB33" s="456"/>
      <c r="DC33" s="456"/>
      <c r="DD33" s="456"/>
      <c r="DE33" s="456"/>
      <c r="DF33" s="216"/>
      <c r="DG33" s="655" t="s">
        <v>211</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IF('各会計、関係団体の財政状況及び健全化判断比率'!B31="","",'各会計、関係団体の財政状況及び健全化判断比率'!B31)</f>
        <v>水道事業特別会計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南会津地方広域市町村圏組合
一般会計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診療所特別会計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IF('各会計、関係団体の財政状況及び健全化判断比率'!B32="","",'各会計、関係団体の財政状況及び健全化判断比率'!B32)</f>
        <v>下水道事業特別会計</v>
      </c>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南会津地方広域市町村圏組合
ふるさと市町村圏事業特別会計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8</v>
      </c>
      <c r="BF36" s="656"/>
      <c r="BG36" s="657" t="str">
        <f>IF('各会計、関係団体の財政状況及び健全化判断比率'!B33="","",'各会計、関係団体の財政状況及び健全化判断比率'!B33)</f>
        <v>温泉・特産事業特別会計</v>
      </c>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福島県後期高齢者医療広域連合一般会計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9</v>
      </c>
      <c r="BF37" s="656"/>
      <c r="BG37" s="657" t="str">
        <f>IF('各会計、関係団体の財政状況及び健全化判断比率'!B34="","",'各会計、関係団体の財政状況及び健全化判断比率'!B34)</f>
        <v>観光施設事業特別会計</v>
      </c>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福島県後期高齢者医療広域連合後期高齢者医療特別会計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福島県市町村総合事務組合一般会計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福島県市町村総合事務組合消防補償等特別会計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福島県市町村総合事務組合消防賞じゅつ金特別会計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17</v>
      </c>
      <c r="BX41" s="656"/>
      <c r="BY41" s="657" t="str">
        <f>IF('各会計、関係団体の財政状況及び健全化判断比率'!B75="","",'各会計、関係団体の財政状況及び健全化判断比率'!B75)</f>
        <v>福島県市町村総合事務組合非常勤職員公務災害補償特別会計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18</v>
      </c>
      <c r="BX42" s="656"/>
      <c r="BY42" s="657" t="str">
        <f>IF('各会計、関係団体の財政状況及び健全化判断比率'!B76="","",'各会計、関係団体の財政状況及び健全化判断比率'!B76)</f>
        <v>福島県市町村総合事務組合自治会館管理特別会計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212</v>
      </c>
      <c r="C46" s="186"/>
      <c r="D46" s="186"/>
      <c r="E46" s="186" t="s">
        <v>213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216</v>
      </c>
    </row>
    <row r="50" spans="5:5" x14ac:dyDescent="0.15">
      <c r="E50" s="188" t="s">
        <v>217</v>
      </c>
    </row>
    <row r="51" spans="5:5" x14ac:dyDescent="0.15">
      <c r="E51" s="188" t="s">
        <v>218</v>
      </c>
    </row>
    <row r="52" spans="5:5" x14ac:dyDescent="0.15">
      <c r="E52" s="188" t="s">
        <v>219</v>
      </c>
    </row>
    <row r="53" spans="5:5" x14ac:dyDescent="0.15"/>
    <row r="54" spans="5:5" x14ac:dyDescent="0.15"/>
    <row r="55" spans="5:5" x14ac:dyDescent="0.15"/>
    <row r="56" spans="5:5" x14ac:dyDescent="0.15"/>
  </sheetData>
  <sheetProtection algorithmName="SHA-512" hashValue="X9hRklBJ5/uSnL8njElREVbmgqmGw+/kLDNTb1BHxZakw2NQD5nfI+3/rno6wWiCTg+LA33SIHlqG+RasmDB+w==" saltValue="Db/5N6zfKi2uFvn/+RfKT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H28" zoomScaleSheetLayoutView="100" workbookViewId="0">
      <selection activeCell="K37" sqref="K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48" t="s">
        <v>572</v>
      </c>
      <c r="D34" s="1248"/>
      <c r="E34" s="1249"/>
      <c r="F34" s="32">
        <v>8.7899999999999991</v>
      </c>
      <c r="G34" s="33">
        <v>7.65</v>
      </c>
      <c r="H34" s="33">
        <v>8.07</v>
      </c>
      <c r="I34" s="33">
        <v>9.83</v>
      </c>
      <c r="J34" s="34">
        <v>9.81</v>
      </c>
      <c r="K34" s="22"/>
      <c r="L34" s="22"/>
      <c r="M34" s="22"/>
      <c r="N34" s="22"/>
      <c r="O34" s="22"/>
      <c r="P34" s="22"/>
    </row>
    <row r="35" spans="1:16" ht="39" customHeight="1" x14ac:dyDescent="0.15">
      <c r="A35" s="22"/>
      <c r="B35" s="35"/>
      <c r="C35" s="1242" t="s">
        <v>573</v>
      </c>
      <c r="D35" s="1243"/>
      <c r="E35" s="1244"/>
      <c r="F35" s="36">
        <v>0.3</v>
      </c>
      <c r="G35" s="37">
        <v>0.35</v>
      </c>
      <c r="H35" s="37">
        <v>0.51</v>
      </c>
      <c r="I35" s="37">
        <v>0.19</v>
      </c>
      <c r="J35" s="38">
        <v>0.75</v>
      </c>
      <c r="K35" s="22"/>
      <c r="L35" s="22"/>
      <c r="M35" s="22"/>
      <c r="N35" s="22"/>
      <c r="O35" s="22"/>
      <c r="P35" s="22"/>
    </row>
    <row r="36" spans="1:16" ht="39" customHeight="1" x14ac:dyDescent="0.15">
      <c r="A36" s="22"/>
      <c r="B36" s="35"/>
      <c r="C36" s="1242" t="s">
        <v>574</v>
      </c>
      <c r="D36" s="1243"/>
      <c r="E36" s="1244"/>
      <c r="F36" s="36">
        <v>1.2</v>
      </c>
      <c r="G36" s="37">
        <v>1.73</v>
      </c>
      <c r="H36" s="37">
        <v>1.64</v>
      </c>
      <c r="I36" s="37">
        <v>0.59</v>
      </c>
      <c r="J36" s="38">
        <v>0.28999999999999998</v>
      </c>
      <c r="K36" s="22"/>
      <c r="L36" s="22"/>
      <c r="M36" s="22"/>
      <c r="N36" s="22"/>
      <c r="O36" s="22"/>
      <c r="P36" s="22"/>
    </row>
    <row r="37" spans="1:16" ht="39" customHeight="1" x14ac:dyDescent="0.15">
      <c r="A37" s="22"/>
      <c r="B37" s="35"/>
      <c r="C37" s="1242" t="s">
        <v>575</v>
      </c>
      <c r="D37" s="1243"/>
      <c r="E37" s="1244"/>
      <c r="F37" s="36">
        <v>0.27</v>
      </c>
      <c r="G37" s="37">
        <v>0.48</v>
      </c>
      <c r="H37" s="37">
        <v>0.39</v>
      </c>
      <c r="I37" s="37">
        <v>0.52</v>
      </c>
      <c r="J37" s="38">
        <v>0.15</v>
      </c>
      <c r="K37" s="22"/>
      <c r="L37" s="22"/>
      <c r="M37" s="22"/>
      <c r="N37" s="22"/>
      <c r="O37" s="22"/>
      <c r="P37" s="22"/>
    </row>
    <row r="38" spans="1:16" ht="39" customHeight="1" x14ac:dyDescent="0.15">
      <c r="A38" s="22"/>
      <c r="B38" s="35"/>
      <c r="C38" s="1242" t="s">
        <v>576</v>
      </c>
      <c r="D38" s="1243"/>
      <c r="E38" s="1244"/>
      <c r="F38" s="36">
        <v>0.18</v>
      </c>
      <c r="G38" s="37">
        <v>0.16</v>
      </c>
      <c r="H38" s="37">
        <v>0.11</v>
      </c>
      <c r="I38" s="37">
        <v>0.18</v>
      </c>
      <c r="J38" s="38">
        <v>0.14000000000000001</v>
      </c>
      <c r="K38" s="22"/>
      <c r="L38" s="22"/>
      <c r="M38" s="22"/>
      <c r="N38" s="22"/>
      <c r="O38" s="22"/>
      <c r="P38" s="22"/>
    </row>
    <row r="39" spans="1:16" ht="39" customHeight="1" x14ac:dyDescent="0.15">
      <c r="A39" s="22"/>
      <c r="B39" s="35"/>
      <c r="C39" s="1242" t="s">
        <v>577</v>
      </c>
      <c r="D39" s="1243"/>
      <c r="E39" s="1244"/>
      <c r="F39" s="36">
        <v>0</v>
      </c>
      <c r="G39" s="37">
        <v>0</v>
      </c>
      <c r="H39" s="37">
        <v>0</v>
      </c>
      <c r="I39" s="37">
        <v>0</v>
      </c>
      <c r="J39" s="38">
        <v>0</v>
      </c>
      <c r="K39" s="22"/>
      <c r="L39" s="22"/>
      <c r="M39" s="22"/>
      <c r="N39" s="22"/>
      <c r="O39" s="22"/>
      <c r="P39" s="22"/>
    </row>
    <row r="40" spans="1:16" ht="39" customHeight="1" x14ac:dyDescent="0.15">
      <c r="A40" s="22"/>
      <c r="B40" s="35"/>
      <c r="C40" s="1242" t="s">
        <v>578</v>
      </c>
      <c r="D40" s="1243"/>
      <c r="E40" s="1244"/>
      <c r="F40" s="36">
        <v>0</v>
      </c>
      <c r="G40" s="37">
        <v>0</v>
      </c>
      <c r="H40" s="37">
        <v>0</v>
      </c>
      <c r="I40" s="37">
        <v>0</v>
      </c>
      <c r="J40" s="38">
        <v>0</v>
      </c>
      <c r="K40" s="22"/>
      <c r="L40" s="22"/>
      <c r="M40" s="22"/>
      <c r="N40" s="22"/>
      <c r="O40" s="22"/>
      <c r="P40" s="22"/>
    </row>
    <row r="41" spans="1:16" ht="39" customHeight="1" x14ac:dyDescent="0.15">
      <c r="A41" s="22"/>
      <c r="B41" s="35"/>
      <c r="C41" s="1242" t="s">
        <v>579</v>
      </c>
      <c r="D41" s="1243"/>
      <c r="E41" s="1244"/>
      <c r="F41" s="36">
        <v>0</v>
      </c>
      <c r="G41" s="37">
        <v>0</v>
      </c>
      <c r="H41" s="37">
        <v>0</v>
      </c>
      <c r="I41" s="37">
        <v>0</v>
      </c>
      <c r="J41" s="38">
        <v>0</v>
      </c>
      <c r="K41" s="22"/>
      <c r="L41" s="22"/>
      <c r="M41" s="22"/>
      <c r="N41" s="22"/>
      <c r="O41" s="22"/>
      <c r="P41" s="22"/>
    </row>
    <row r="42" spans="1:16" ht="39" customHeight="1" x14ac:dyDescent="0.15">
      <c r="A42" s="22"/>
      <c r="B42" s="39"/>
      <c r="C42" s="1242" t="s">
        <v>580</v>
      </c>
      <c r="D42" s="1243"/>
      <c r="E42" s="1244"/>
      <c r="F42" s="36" t="s">
        <v>523</v>
      </c>
      <c r="G42" s="37" t="s">
        <v>523</v>
      </c>
      <c r="H42" s="37" t="s">
        <v>523</v>
      </c>
      <c r="I42" s="37" t="s">
        <v>523</v>
      </c>
      <c r="J42" s="38" t="s">
        <v>523</v>
      </c>
      <c r="K42" s="22"/>
      <c r="L42" s="22"/>
      <c r="M42" s="22"/>
      <c r="N42" s="22"/>
      <c r="O42" s="22"/>
      <c r="P42" s="22"/>
    </row>
    <row r="43" spans="1:16" ht="39" customHeight="1" thickBot="1" x14ac:dyDescent="0.2">
      <c r="A43" s="22"/>
      <c r="B43" s="40"/>
      <c r="C43" s="1245" t="s">
        <v>581</v>
      </c>
      <c r="D43" s="1246"/>
      <c r="E43" s="1247"/>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bs9RzoJNhJ51YOyhq5xmUzTErXaYP5/wNTYvljL8Naf8cxxHXUmTiXxjYUO0r6jL8zD5sz5649dMqZTAurrPA==" saltValue="iJiTjEMi7NA1IEjHcVyK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J55" zoomScaleSheetLayoutView="55" workbookViewId="0">
      <selection activeCell="Q59" sqref="Q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82</v>
      </c>
      <c r="L45" s="60">
        <v>101</v>
      </c>
      <c r="M45" s="60">
        <v>118</v>
      </c>
      <c r="N45" s="60">
        <v>163</v>
      </c>
      <c r="O45" s="61">
        <v>199</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523</v>
      </c>
      <c r="L46" s="64" t="s">
        <v>523</v>
      </c>
      <c r="M46" s="64" t="s">
        <v>523</v>
      </c>
      <c r="N46" s="64" t="s">
        <v>523</v>
      </c>
      <c r="O46" s="65" t="s">
        <v>523</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523</v>
      </c>
      <c r="L47" s="64" t="s">
        <v>523</v>
      </c>
      <c r="M47" s="64" t="s">
        <v>523</v>
      </c>
      <c r="N47" s="64" t="s">
        <v>523</v>
      </c>
      <c r="O47" s="65" t="s">
        <v>523</v>
      </c>
      <c r="P47" s="48"/>
      <c r="Q47" s="48"/>
      <c r="R47" s="48"/>
      <c r="S47" s="48"/>
      <c r="T47" s="48"/>
      <c r="U47" s="48"/>
    </row>
    <row r="48" spans="1:21" ht="30.75" customHeight="1" x14ac:dyDescent="0.15">
      <c r="A48" s="48"/>
      <c r="B48" s="1252"/>
      <c r="C48" s="1253"/>
      <c r="D48" s="62"/>
      <c r="E48" s="1258" t="s">
        <v>14</v>
      </c>
      <c r="F48" s="1258"/>
      <c r="G48" s="1258"/>
      <c r="H48" s="1258"/>
      <c r="I48" s="1258"/>
      <c r="J48" s="1259"/>
      <c r="K48" s="63">
        <v>17</v>
      </c>
      <c r="L48" s="64">
        <v>16</v>
      </c>
      <c r="M48" s="64">
        <v>16</v>
      </c>
      <c r="N48" s="64">
        <v>17</v>
      </c>
      <c r="O48" s="65">
        <v>18</v>
      </c>
      <c r="P48" s="48"/>
      <c r="Q48" s="48"/>
      <c r="R48" s="48"/>
      <c r="S48" s="48"/>
      <c r="T48" s="48"/>
      <c r="U48" s="48"/>
    </row>
    <row r="49" spans="1:21" ht="30.75" customHeight="1" x14ac:dyDescent="0.15">
      <c r="A49" s="48"/>
      <c r="B49" s="1252"/>
      <c r="C49" s="1253"/>
      <c r="D49" s="62"/>
      <c r="E49" s="1258" t="s">
        <v>15</v>
      </c>
      <c r="F49" s="1258"/>
      <c r="G49" s="1258"/>
      <c r="H49" s="1258"/>
      <c r="I49" s="1258"/>
      <c r="J49" s="1259"/>
      <c r="K49" s="63" t="s">
        <v>523</v>
      </c>
      <c r="L49" s="64" t="s">
        <v>523</v>
      </c>
      <c r="M49" s="64" t="s">
        <v>523</v>
      </c>
      <c r="N49" s="64" t="s">
        <v>523</v>
      </c>
      <c r="O49" s="65" t="s">
        <v>523</v>
      </c>
      <c r="P49" s="48"/>
      <c r="Q49" s="48"/>
      <c r="R49" s="48"/>
      <c r="S49" s="48"/>
      <c r="T49" s="48"/>
      <c r="U49" s="48"/>
    </row>
    <row r="50" spans="1:21" ht="30.75" customHeight="1" x14ac:dyDescent="0.15">
      <c r="A50" s="48"/>
      <c r="B50" s="1252"/>
      <c r="C50" s="1253"/>
      <c r="D50" s="62"/>
      <c r="E50" s="1258" t="s">
        <v>16</v>
      </c>
      <c r="F50" s="1258"/>
      <c r="G50" s="1258"/>
      <c r="H50" s="1258"/>
      <c r="I50" s="1258"/>
      <c r="J50" s="1259"/>
      <c r="K50" s="63" t="s">
        <v>523</v>
      </c>
      <c r="L50" s="64" t="s">
        <v>523</v>
      </c>
      <c r="M50" s="64" t="s">
        <v>523</v>
      </c>
      <c r="N50" s="64" t="s">
        <v>523</v>
      </c>
      <c r="O50" s="65" t="s">
        <v>523</v>
      </c>
      <c r="P50" s="48"/>
      <c r="Q50" s="48"/>
      <c r="R50" s="48"/>
      <c r="S50" s="48"/>
      <c r="T50" s="48"/>
      <c r="U50" s="48"/>
    </row>
    <row r="51" spans="1:21" ht="30.75" customHeight="1" x14ac:dyDescent="0.15">
      <c r="A51" s="48"/>
      <c r="B51" s="1254"/>
      <c r="C51" s="1255"/>
      <c r="D51" s="66"/>
      <c r="E51" s="1258" t="s">
        <v>17</v>
      </c>
      <c r="F51" s="1258"/>
      <c r="G51" s="1258"/>
      <c r="H51" s="1258"/>
      <c r="I51" s="1258"/>
      <c r="J51" s="1259"/>
      <c r="K51" s="63" t="s">
        <v>523</v>
      </c>
      <c r="L51" s="64" t="s">
        <v>523</v>
      </c>
      <c r="M51" s="64" t="s">
        <v>523</v>
      </c>
      <c r="N51" s="64" t="s">
        <v>523</v>
      </c>
      <c r="O51" s="65" t="s">
        <v>523</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132</v>
      </c>
      <c r="L52" s="64">
        <v>143</v>
      </c>
      <c r="M52" s="64">
        <v>157</v>
      </c>
      <c r="N52" s="64">
        <v>184</v>
      </c>
      <c r="O52" s="65">
        <v>204</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-33</v>
      </c>
      <c r="L53" s="69">
        <v>-26</v>
      </c>
      <c r="M53" s="69">
        <v>-23</v>
      </c>
      <c r="N53" s="69">
        <v>-4</v>
      </c>
      <c r="O53" s="70">
        <v>13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66" t="s">
        <v>24</v>
      </c>
      <c r="C57" s="1267"/>
      <c r="D57" s="1270" t="s">
        <v>25</v>
      </c>
      <c r="E57" s="1271"/>
      <c r="F57" s="1271"/>
      <c r="G57" s="1271"/>
      <c r="H57" s="1271"/>
      <c r="I57" s="1271"/>
      <c r="J57" s="1272"/>
      <c r="K57" s="83"/>
      <c r="L57" s="84"/>
      <c r="M57" s="84"/>
      <c r="N57" s="84"/>
      <c r="O57" s="85"/>
    </row>
    <row r="58" spans="1:21" ht="31.5" customHeight="1" thickBot="1" x14ac:dyDescent="0.2">
      <c r="B58" s="1268"/>
      <c r="C58" s="1269"/>
      <c r="D58" s="1273" t="s">
        <v>26</v>
      </c>
      <c r="E58" s="1274"/>
      <c r="F58" s="1274"/>
      <c r="G58" s="1274"/>
      <c r="H58" s="1274"/>
      <c r="I58" s="1274"/>
      <c r="J58" s="127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n+yEsZDa2/Tj0AaTK2k3+ess4oNZxueKeEF0JVa5Yl+KLxAqtp4akt7xlyZJNUTjeWfqLQRP40JQGMrRgW5pQ==" saltValue="k7woI2BTVDTbfitjm8s+D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I34" zoomScaleSheetLayoutView="100" workbookViewId="0">
      <selection activeCell="M44" sqref="M4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565</v>
      </c>
      <c r="J40" s="100" t="s">
        <v>566</v>
      </c>
      <c r="K40" s="100" t="s">
        <v>567</v>
      </c>
      <c r="L40" s="100" t="s">
        <v>568</v>
      </c>
      <c r="M40" s="101" t="s">
        <v>569</v>
      </c>
    </row>
    <row r="41" spans="2:13" ht="27.75" customHeight="1" x14ac:dyDescent="0.15">
      <c r="B41" s="1276" t="s">
        <v>29</v>
      </c>
      <c r="C41" s="1277"/>
      <c r="D41" s="102"/>
      <c r="E41" s="1282" t="s">
        <v>30</v>
      </c>
      <c r="F41" s="1282"/>
      <c r="G41" s="1282"/>
      <c r="H41" s="1283"/>
      <c r="I41" s="103">
        <v>2110</v>
      </c>
      <c r="J41" s="104">
        <v>2499</v>
      </c>
      <c r="K41" s="104">
        <v>2798</v>
      </c>
      <c r="L41" s="104">
        <v>2966</v>
      </c>
      <c r="M41" s="105">
        <v>2866</v>
      </c>
    </row>
    <row r="42" spans="2:13" ht="27.75" customHeight="1" x14ac:dyDescent="0.15">
      <c r="B42" s="1278"/>
      <c r="C42" s="1279"/>
      <c r="D42" s="106"/>
      <c r="E42" s="1284" t="s">
        <v>31</v>
      </c>
      <c r="F42" s="1284"/>
      <c r="G42" s="1284"/>
      <c r="H42" s="1285"/>
      <c r="I42" s="107" t="s">
        <v>523</v>
      </c>
      <c r="J42" s="108" t="s">
        <v>523</v>
      </c>
      <c r="K42" s="108" t="s">
        <v>523</v>
      </c>
      <c r="L42" s="108" t="s">
        <v>523</v>
      </c>
      <c r="M42" s="109" t="s">
        <v>523</v>
      </c>
    </row>
    <row r="43" spans="2:13" ht="27.75" customHeight="1" x14ac:dyDescent="0.15">
      <c r="B43" s="1278"/>
      <c r="C43" s="1279"/>
      <c r="D43" s="106"/>
      <c r="E43" s="1284" t="s">
        <v>32</v>
      </c>
      <c r="F43" s="1284"/>
      <c r="G43" s="1284"/>
      <c r="H43" s="1285"/>
      <c r="I43" s="107">
        <v>207</v>
      </c>
      <c r="J43" s="108">
        <v>192</v>
      </c>
      <c r="K43" s="108">
        <v>185</v>
      </c>
      <c r="L43" s="108">
        <v>202</v>
      </c>
      <c r="M43" s="109">
        <v>280</v>
      </c>
    </row>
    <row r="44" spans="2:13" ht="27.75" customHeight="1" x14ac:dyDescent="0.15">
      <c r="B44" s="1278"/>
      <c r="C44" s="1279"/>
      <c r="D44" s="106"/>
      <c r="E44" s="1284" t="s">
        <v>33</v>
      </c>
      <c r="F44" s="1284"/>
      <c r="G44" s="1284"/>
      <c r="H44" s="1285"/>
      <c r="I44" s="107" t="s">
        <v>523</v>
      </c>
      <c r="J44" s="108" t="s">
        <v>523</v>
      </c>
      <c r="K44" s="108" t="s">
        <v>523</v>
      </c>
      <c r="L44" s="108" t="s">
        <v>523</v>
      </c>
      <c r="M44" s="109" t="s">
        <v>523</v>
      </c>
    </row>
    <row r="45" spans="2:13" ht="27.75" customHeight="1" x14ac:dyDescent="0.15">
      <c r="B45" s="1278"/>
      <c r="C45" s="1279"/>
      <c r="D45" s="106"/>
      <c r="E45" s="1284" t="s">
        <v>34</v>
      </c>
      <c r="F45" s="1284"/>
      <c r="G45" s="1284"/>
      <c r="H45" s="1285"/>
      <c r="I45" s="107">
        <v>43</v>
      </c>
      <c r="J45" s="108" t="s">
        <v>523</v>
      </c>
      <c r="K45" s="108" t="s">
        <v>523</v>
      </c>
      <c r="L45" s="108" t="s">
        <v>523</v>
      </c>
      <c r="M45" s="109" t="s">
        <v>523</v>
      </c>
    </row>
    <row r="46" spans="2:13" ht="27.75" customHeight="1" x14ac:dyDescent="0.15">
      <c r="B46" s="1278"/>
      <c r="C46" s="1279"/>
      <c r="D46" s="110"/>
      <c r="E46" s="1284" t="s">
        <v>35</v>
      </c>
      <c r="F46" s="1284"/>
      <c r="G46" s="1284"/>
      <c r="H46" s="1285"/>
      <c r="I46" s="107" t="s">
        <v>523</v>
      </c>
      <c r="J46" s="108" t="s">
        <v>523</v>
      </c>
      <c r="K46" s="108" t="s">
        <v>523</v>
      </c>
      <c r="L46" s="108" t="s">
        <v>523</v>
      </c>
      <c r="M46" s="109" t="s">
        <v>523</v>
      </c>
    </row>
    <row r="47" spans="2:13" ht="27.75" customHeight="1" x14ac:dyDescent="0.15">
      <c r="B47" s="1278"/>
      <c r="C47" s="1279"/>
      <c r="D47" s="111"/>
      <c r="E47" s="1286" t="s">
        <v>36</v>
      </c>
      <c r="F47" s="1287"/>
      <c r="G47" s="1287"/>
      <c r="H47" s="1288"/>
      <c r="I47" s="107" t="s">
        <v>523</v>
      </c>
      <c r="J47" s="108" t="s">
        <v>523</v>
      </c>
      <c r="K47" s="108" t="s">
        <v>523</v>
      </c>
      <c r="L47" s="108" t="s">
        <v>523</v>
      </c>
      <c r="M47" s="109" t="s">
        <v>523</v>
      </c>
    </row>
    <row r="48" spans="2:13" ht="27.75" customHeight="1" x14ac:dyDescent="0.15">
      <c r="B48" s="1278"/>
      <c r="C48" s="1279"/>
      <c r="D48" s="106"/>
      <c r="E48" s="1284" t="s">
        <v>37</v>
      </c>
      <c r="F48" s="1284"/>
      <c r="G48" s="1284"/>
      <c r="H48" s="1285"/>
      <c r="I48" s="107" t="s">
        <v>523</v>
      </c>
      <c r="J48" s="108" t="s">
        <v>523</v>
      </c>
      <c r="K48" s="108" t="s">
        <v>523</v>
      </c>
      <c r="L48" s="108" t="s">
        <v>523</v>
      </c>
      <c r="M48" s="109" t="s">
        <v>523</v>
      </c>
    </row>
    <row r="49" spans="2:13" ht="27.75" customHeight="1" x14ac:dyDescent="0.15">
      <c r="B49" s="1280"/>
      <c r="C49" s="1281"/>
      <c r="D49" s="106"/>
      <c r="E49" s="1284" t="s">
        <v>38</v>
      </c>
      <c r="F49" s="1284"/>
      <c r="G49" s="1284"/>
      <c r="H49" s="1285"/>
      <c r="I49" s="107" t="s">
        <v>523</v>
      </c>
      <c r="J49" s="108" t="s">
        <v>523</v>
      </c>
      <c r="K49" s="108" t="s">
        <v>523</v>
      </c>
      <c r="L49" s="108" t="s">
        <v>523</v>
      </c>
      <c r="M49" s="109" t="s">
        <v>523</v>
      </c>
    </row>
    <row r="50" spans="2:13" ht="27.75" customHeight="1" x14ac:dyDescent="0.15">
      <c r="B50" s="1289" t="s">
        <v>39</v>
      </c>
      <c r="C50" s="1290"/>
      <c r="D50" s="112"/>
      <c r="E50" s="1284" t="s">
        <v>40</v>
      </c>
      <c r="F50" s="1284"/>
      <c r="G50" s="1284"/>
      <c r="H50" s="1285"/>
      <c r="I50" s="107">
        <v>4907</v>
      </c>
      <c r="J50" s="108">
        <v>5119</v>
      </c>
      <c r="K50" s="108">
        <v>5072</v>
      </c>
      <c r="L50" s="108">
        <v>5078</v>
      </c>
      <c r="M50" s="109">
        <v>4848</v>
      </c>
    </row>
    <row r="51" spans="2:13" ht="27.75" customHeight="1" x14ac:dyDescent="0.15">
      <c r="B51" s="1278"/>
      <c r="C51" s="1279"/>
      <c r="D51" s="106"/>
      <c r="E51" s="1284" t="s">
        <v>41</v>
      </c>
      <c r="F51" s="1284"/>
      <c r="G51" s="1284"/>
      <c r="H51" s="1285"/>
      <c r="I51" s="107" t="s">
        <v>523</v>
      </c>
      <c r="J51" s="108" t="s">
        <v>523</v>
      </c>
      <c r="K51" s="108" t="s">
        <v>523</v>
      </c>
      <c r="L51" s="108" t="s">
        <v>523</v>
      </c>
      <c r="M51" s="109" t="s">
        <v>523</v>
      </c>
    </row>
    <row r="52" spans="2:13" ht="27.75" customHeight="1" x14ac:dyDescent="0.15">
      <c r="B52" s="1280"/>
      <c r="C52" s="1281"/>
      <c r="D52" s="106"/>
      <c r="E52" s="1284" t="s">
        <v>42</v>
      </c>
      <c r="F52" s="1284"/>
      <c r="G52" s="1284"/>
      <c r="H52" s="1285"/>
      <c r="I52" s="107">
        <v>2184</v>
      </c>
      <c r="J52" s="108">
        <v>2463</v>
      </c>
      <c r="K52" s="108">
        <v>2598</v>
      </c>
      <c r="L52" s="108">
        <v>2665</v>
      </c>
      <c r="M52" s="109">
        <v>2662</v>
      </c>
    </row>
    <row r="53" spans="2:13" ht="27.75" customHeight="1" thickBot="1" x14ac:dyDescent="0.2">
      <c r="B53" s="1291" t="s">
        <v>43</v>
      </c>
      <c r="C53" s="1292"/>
      <c r="D53" s="113"/>
      <c r="E53" s="1293" t="s">
        <v>44</v>
      </c>
      <c r="F53" s="1293"/>
      <c r="G53" s="1293"/>
      <c r="H53" s="1294"/>
      <c r="I53" s="114">
        <v>-4732</v>
      </c>
      <c r="J53" s="115">
        <v>-4892</v>
      </c>
      <c r="K53" s="115">
        <v>-4686</v>
      </c>
      <c r="L53" s="115">
        <v>-4576</v>
      </c>
      <c r="M53" s="116">
        <v>-4364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5V0OJs796HVX819cXzvT9/dIVNIGx23r+cFoIM4wkMPl1R65t5WmWVQZny94lzGrLhhQDRf9N+Cn9UIjTE4Ww==" saltValue="BviK+qfENTER3NejobnYj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G1" zoomScale="70" zoomScaleNormal="70" zoomScaleSheetLayoutView="100" workbookViewId="0">
      <selection activeCell="G60" sqref="G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303" t="s">
        <v>47</v>
      </c>
      <c r="D55" s="1303"/>
      <c r="E55" s="1304"/>
      <c r="F55" s="128">
        <v>1005</v>
      </c>
      <c r="G55" s="128">
        <v>1045</v>
      </c>
      <c r="H55" s="129">
        <v>1091</v>
      </c>
    </row>
    <row r="56" spans="2:8" ht="52.5" customHeight="1" x14ac:dyDescent="0.15">
      <c r="B56" s="130"/>
      <c r="C56" s="1305" t="s">
        <v>48</v>
      </c>
      <c r="D56" s="1305"/>
      <c r="E56" s="1306"/>
      <c r="F56" s="131">
        <v>1237</v>
      </c>
      <c r="G56" s="131">
        <v>1238</v>
      </c>
      <c r="H56" s="132">
        <v>1073</v>
      </c>
    </row>
    <row r="57" spans="2:8" ht="53.25" customHeight="1" x14ac:dyDescent="0.15">
      <c r="B57" s="130"/>
      <c r="C57" s="1307" t="s">
        <v>49</v>
      </c>
      <c r="D57" s="1307"/>
      <c r="E57" s="1308"/>
      <c r="F57" s="133">
        <v>2867</v>
      </c>
      <c r="G57" s="133">
        <v>2815</v>
      </c>
      <c r="H57" s="134">
        <v>2758</v>
      </c>
    </row>
    <row r="58" spans="2:8" ht="45.75" customHeight="1" x14ac:dyDescent="0.15">
      <c r="B58" s="135"/>
      <c r="C58" s="1295" t="s">
        <v>598</v>
      </c>
      <c r="D58" s="1296"/>
      <c r="E58" s="1297"/>
      <c r="F58" s="136">
        <v>1639</v>
      </c>
      <c r="G58" s="136">
        <v>1641</v>
      </c>
      <c r="H58" s="137">
        <v>1629</v>
      </c>
    </row>
    <row r="59" spans="2:8" ht="45.75" customHeight="1" x14ac:dyDescent="0.15">
      <c r="B59" s="135"/>
      <c r="C59" s="1295" t="s">
        <v>599</v>
      </c>
      <c r="D59" s="1296"/>
      <c r="E59" s="1297"/>
      <c r="F59" s="136">
        <v>742</v>
      </c>
      <c r="G59" s="136">
        <v>705</v>
      </c>
      <c r="H59" s="137">
        <v>672</v>
      </c>
    </row>
    <row r="60" spans="2:8" ht="45.75" customHeight="1" x14ac:dyDescent="0.15">
      <c r="B60" s="135"/>
      <c r="C60" s="1295" t="s">
        <v>600</v>
      </c>
      <c r="D60" s="1296"/>
      <c r="E60" s="1297"/>
      <c r="F60" s="136">
        <v>138</v>
      </c>
      <c r="G60" s="136">
        <v>136</v>
      </c>
      <c r="H60" s="137">
        <v>138</v>
      </c>
    </row>
    <row r="61" spans="2:8" ht="45.75" customHeight="1" x14ac:dyDescent="0.15">
      <c r="B61" s="135"/>
      <c r="C61" s="1295" t="s">
        <v>601</v>
      </c>
      <c r="D61" s="1296"/>
      <c r="E61" s="1297"/>
      <c r="F61" s="136">
        <v>111</v>
      </c>
      <c r="G61" s="136">
        <v>98</v>
      </c>
      <c r="H61" s="137">
        <v>90</v>
      </c>
    </row>
    <row r="62" spans="2:8" ht="45.75" customHeight="1" thickBot="1" x14ac:dyDescent="0.2">
      <c r="B62" s="138"/>
      <c r="C62" s="1298" t="s">
        <v>602</v>
      </c>
      <c r="D62" s="1299"/>
      <c r="E62" s="1300"/>
      <c r="F62" s="139">
        <v>77</v>
      </c>
      <c r="G62" s="139">
        <v>77</v>
      </c>
      <c r="H62" s="140">
        <v>77</v>
      </c>
    </row>
    <row r="63" spans="2:8" ht="52.5" customHeight="1" thickBot="1" x14ac:dyDescent="0.2">
      <c r="B63" s="141"/>
      <c r="C63" s="1301" t="s">
        <v>50</v>
      </c>
      <c r="D63" s="1301"/>
      <c r="E63" s="1302"/>
      <c r="F63" s="142">
        <v>5110</v>
      </c>
      <c r="G63" s="142">
        <v>5098</v>
      </c>
      <c r="H63" s="143">
        <v>4922</v>
      </c>
    </row>
    <row r="64" spans="2:8" ht="15" customHeight="1" x14ac:dyDescent="0.15"/>
  </sheetData>
  <sheetProtection algorithmName="SHA-512" hashValue="84Zh/wgelysWQpxdNA3g2PnsJBH8BNeHzTQtPNY58bs7nB06xdYr0+Br+EditYsINPxCEROHbRrDAFbEntGJBQ==" saltValue="sAGKcpSu+CiZ0VpxLyoR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86210-6F14-47F0-9DE8-5A26C6696867}">
  <sheetPr>
    <pageSetUpPr fitToPage="1"/>
  </sheetPr>
  <dimension ref="A1:WZM160"/>
  <sheetViews>
    <sheetView showGridLines="0" zoomScaleNormal="100" zoomScaleSheetLayoutView="55" workbookViewId="0">
      <selection activeCell="AN48" sqref="AN48"/>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606</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607</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565</v>
      </c>
      <c r="BQ50" s="1314"/>
      <c r="BR50" s="1314"/>
      <c r="BS50" s="1314"/>
      <c r="BT50" s="1314"/>
      <c r="BU50" s="1314"/>
      <c r="BV50" s="1314"/>
      <c r="BW50" s="1314"/>
      <c r="BX50" s="1314" t="s">
        <v>566</v>
      </c>
      <c r="BY50" s="1314"/>
      <c r="BZ50" s="1314"/>
      <c r="CA50" s="1314"/>
      <c r="CB50" s="1314"/>
      <c r="CC50" s="1314"/>
      <c r="CD50" s="1314"/>
      <c r="CE50" s="1314"/>
      <c r="CF50" s="1314" t="s">
        <v>567</v>
      </c>
      <c r="CG50" s="1314"/>
      <c r="CH50" s="1314"/>
      <c r="CI50" s="1314"/>
      <c r="CJ50" s="1314"/>
      <c r="CK50" s="1314"/>
      <c r="CL50" s="1314"/>
      <c r="CM50" s="1314"/>
      <c r="CN50" s="1314" t="s">
        <v>568</v>
      </c>
      <c r="CO50" s="1314"/>
      <c r="CP50" s="1314"/>
      <c r="CQ50" s="1314"/>
      <c r="CR50" s="1314"/>
      <c r="CS50" s="1314"/>
      <c r="CT50" s="1314"/>
      <c r="CU50" s="1314"/>
      <c r="CV50" s="1314" t="s">
        <v>569</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608</v>
      </c>
      <c r="AO51" s="1312"/>
      <c r="AP51" s="1312"/>
      <c r="AQ51" s="1312"/>
      <c r="AR51" s="1312"/>
      <c r="AS51" s="1312"/>
      <c r="AT51" s="1312"/>
      <c r="AU51" s="1312"/>
      <c r="AV51" s="1312"/>
      <c r="AW51" s="1312"/>
      <c r="AX51" s="1312"/>
      <c r="AY51" s="1312"/>
      <c r="AZ51" s="1312"/>
      <c r="BA51" s="1312"/>
      <c r="BB51" s="1312" t="s">
        <v>609</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21"/>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610</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21"/>
      <c r="BY53" s="1309"/>
      <c r="BZ53" s="1309"/>
      <c r="CA53" s="1309"/>
      <c r="CB53" s="1309"/>
      <c r="CC53" s="1309"/>
      <c r="CD53" s="1309"/>
      <c r="CE53" s="1309"/>
      <c r="CF53" s="1309">
        <v>55.7</v>
      </c>
      <c r="CG53" s="1309"/>
      <c r="CH53" s="1309"/>
      <c r="CI53" s="1309"/>
      <c r="CJ53" s="1309"/>
      <c r="CK53" s="1309"/>
      <c r="CL53" s="1309"/>
      <c r="CM53" s="1309"/>
      <c r="CN53" s="1309">
        <v>56.3</v>
      </c>
      <c r="CO53" s="1309"/>
      <c r="CP53" s="1309"/>
      <c r="CQ53" s="1309"/>
      <c r="CR53" s="1309"/>
      <c r="CS53" s="1309"/>
      <c r="CT53" s="1309"/>
      <c r="CU53" s="1309"/>
      <c r="CV53" s="1309">
        <v>57.9</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611</v>
      </c>
      <c r="AO55" s="1314"/>
      <c r="AP55" s="1314"/>
      <c r="AQ55" s="1314"/>
      <c r="AR55" s="1314"/>
      <c r="AS55" s="1314"/>
      <c r="AT55" s="1314"/>
      <c r="AU55" s="1314"/>
      <c r="AV55" s="1314"/>
      <c r="AW55" s="1314"/>
      <c r="AX55" s="1314"/>
      <c r="AY55" s="1314"/>
      <c r="AZ55" s="1314"/>
      <c r="BA55" s="1314"/>
      <c r="BB55" s="1312" t="s">
        <v>609</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21"/>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610</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21"/>
      <c r="BY57" s="1309"/>
      <c r="BZ57" s="1309"/>
      <c r="CA57" s="1309"/>
      <c r="CB57" s="1309"/>
      <c r="CC57" s="1309"/>
      <c r="CD57" s="1309"/>
      <c r="CE57" s="1309"/>
      <c r="CF57" s="1309">
        <v>58.2</v>
      </c>
      <c r="CG57" s="1309"/>
      <c r="CH57" s="1309"/>
      <c r="CI57" s="1309"/>
      <c r="CJ57" s="1309"/>
      <c r="CK57" s="1309"/>
      <c r="CL57" s="1309"/>
      <c r="CM57" s="1309"/>
      <c r="CN57" s="1309">
        <v>59.4</v>
      </c>
      <c r="CO57" s="1309"/>
      <c r="CP57" s="1309"/>
      <c r="CQ57" s="1309"/>
      <c r="CR57" s="1309"/>
      <c r="CS57" s="1309"/>
      <c r="CT57" s="1309"/>
      <c r="CU57" s="1309"/>
      <c r="CV57" s="1309">
        <v>60.3</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612</v>
      </c>
    </row>
    <row r="64" spans="1:109" x14ac:dyDescent="0.15">
      <c r="B64" s="395"/>
      <c r="G64" s="402"/>
      <c r="I64" s="415"/>
      <c r="J64" s="415"/>
      <c r="K64" s="415"/>
      <c r="L64" s="415"/>
      <c r="M64" s="415"/>
      <c r="N64" s="416"/>
      <c r="AM64" s="402"/>
      <c r="AN64" s="402" t="s">
        <v>605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613</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607</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565</v>
      </c>
      <c r="BQ72" s="1314"/>
      <c r="BR72" s="1314"/>
      <c r="BS72" s="1314"/>
      <c r="BT72" s="1314"/>
      <c r="BU72" s="1314"/>
      <c r="BV72" s="1314"/>
      <c r="BW72" s="1314"/>
      <c r="BX72" s="1314" t="s">
        <v>566</v>
      </c>
      <c r="BY72" s="1314"/>
      <c r="BZ72" s="1314"/>
      <c r="CA72" s="1314"/>
      <c r="CB72" s="1314"/>
      <c r="CC72" s="1314"/>
      <c r="CD72" s="1314"/>
      <c r="CE72" s="1314"/>
      <c r="CF72" s="1314" t="s">
        <v>567</v>
      </c>
      <c r="CG72" s="1314"/>
      <c r="CH72" s="1314"/>
      <c r="CI72" s="1314"/>
      <c r="CJ72" s="1314"/>
      <c r="CK72" s="1314"/>
      <c r="CL72" s="1314"/>
      <c r="CM72" s="1314"/>
      <c r="CN72" s="1314" t="s">
        <v>568</v>
      </c>
      <c r="CO72" s="1314"/>
      <c r="CP72" s="1314"/>
      <c r="CQ72" s="1314"/>
      <c r="CR72" s="1314"/>
      <c r="CS72" s="1314"/>
      <c r="CT72" s="1314"/>
      <c r="CU72" s="1314"/>
      <c r="CV72" s="1314" t="s">
        <v>569</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608</v>
      </c>
      <c r="AO73" s="1312"/>
      <c r="AP73" s="1312"/>
      <c r="AQ73" s="1312"/>
      <c r="AR73" s="1312"/>
      <c r="AS73" s="1312"/>
      <c r="AT73" s="1312"/>
      <c r="AU73" s="1312"/>
      <c r="AV73" s="1312"/>
      <c r="AW73" s="1312"/>
      <c r="AX73" s="1312"/>
      <c r="AY73" s="1312"/>
      <c r="AZ73" s="1312"/>
      <c r="BA73" s="1312"/>
      <c r="BB73" s="1312" t="s">
        <v>609</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614</v>
      </c>
      <c r="BC75" s="1312"/>
      <c r="BD75" s="1312"/>
      <c r="BE75" s="1312"/>
      <c r="BF75" s="1312"/>
      <c r="BG75" s="1312"/>
      <c r="BH75" s="1312"/>
      <c r="BI75" s="1312"/>
      <c r="BJ75" s="1312"/>
      <c r="BK75" s="1312"/>
      <c r="BL75" s="1312"/>
      <c r="BM75" s="1312"/>
      <c r="BN75" s="1312"/>
      <c r="BO75" s="1312"/>
      <c r="BP75" s="1309">
        <v>-2.5</v>
      </c>
      <c r="BQ75" s="1309"/>
      <c r="BR75" s="1309"/>
      <c r="BS75" s="1309"/>
      <c r="BT75" s="1309"/>
      <c r="BU75" s="1309"/>
      <c r="BV75" s="1309"/>
      <c r="BW75" s="1309"/>
      <c r="BX75" s="1309">
        <v>-3.1</v>
      </c>
      <c r="BY75" s="1309"/>
      <c r="BZ75" s="1309"/>
      <c r="CA75" s="1309"/>
      <c r="CB75" s="1309"/>
      <c r="CC75" s="1309"/>
      <c r="CD75" s="1309"/>
      <c r="CE75" s="1309"/>
      <c r="CF75" s="1309">
        <v>-3.1</v>
      </c>
      <c r="CG75" s="1309"/>
      <c r="CH75" s="1309"/>
      <c r="CI75" s="1309"/>
      <c r="CJ75" s="1309"/>
      <c r="CK75" s="1309"/>
      <c r="CL75" s="1309"/>
      <c r="CM75" s="1309"/>
      <c r="CN75" s="1309">
        <v>-2.1</v>
      </c>
      <c r="CO75" s="1309"/>
      <c r="CP75" s="1309"/>
      <c r="CQ75" s="1309"/>
      <c r="CR75" s="1309"/>
      <c r="CS75" s="1309"/>
      <c r="CT75" s="1309"/>
      <c r="CU75" s="1309"/>
      <c r="CV75" s="1309">
        <v>-0.5</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611</v>
      </c>
      <c r="AO77" s="1314"/>
      <c r="AP77" s="1314"/>
      <c r="AQ77" s="1314"/>
      <c r="AR77" s="1314"/>
      <c r="AS77" s="1314"/>
      <c r="AT77" s="1314"/>
      <c r="AU77" s="1314"/>
      <c r="AV77" s="1314"/>
      <c r="AW77" s="1314"/>
      <c r="AX77" s="1314"/>
      <c r="AY77" s="1314"/>
      <c r="AZ77" s="1314"/>
      <c r="BA77" s="1314"/>
      <c r="BB77" s="1312" t="s">
        <v>609</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614</v>
      </c>
      <c r="BC79" s="1312"/>
      <c r="BD79" s="1312"/>
      <c r="BE79" s="1312"/>
      <c r="BF79" s="1312"/>
      <c r="BG79" s="1312"/>
      <c r="BH79" s="1312"/>
      <c r="BI79" s="1312"/>
      <c r="BJ79" s="1312"/>
      <c r="BK79" s="1312"/>
      <c r="BL79" s="1312"/>
      <c r="BM79" s="1312"/>
      <c r="BN79" s="1312"/>
      <c r="BO79" s="1312"/>
      <c r="BP79" s="1309">
        <v>6.4</v>
      </c>
      <c r="BQ79" s="1309"/>
      <c r="BR79" s="1309"/>
      <c r="BS79" s="1309"/>
      <c r="BT79" s="1309"/>
      <c r="BU79" s="1309"/>
      <c r="BV79" s="1309"/>
      <c r="BW79" s="1309"/>
      <c r="BX79" s="1309">
        <v>6.9</v>
      </c>
      <c r="BY79" s="1309"/>
      <c r="BZ79" s="1309"/>
      <c r="CA79" s="1309"/>
      <c r="CB79" s="1309"/>
      <c r="CC79" s="1309"/>
      <c r="CD79" s="1309"/>
      <c r="CE79" s="1309"/>
      <c r="CF79" s="1309">
        <v>7.1</v>
      </c>
      <c r="CG79" s="1309"/>
      <c r="CH79" s="1309"/>
      <c r="CI79" s="1309"/>
      <c r="CJ79" s="1309"/>
      <c r="CK79" s="1309"/>
      <c r="CL79" s="1309"/>
      <c r="CM79" s="1309"/>
      <c r="CN79" s="1309">
        <v>7.4</v>
      </c>
      <c r="CO79" s="1309"/>
      <c r="CP79" s="1309"/>
      <c r="CQ79" s="1309"/>
      <c r="CR79" s="1309"/>
      <c r="CS79" s="1309"/>
      <c r="CT79" s="1309"/>
      <c r="CU79" s="1309"/>
      <c r="CV79" s="1309">
        <v>7.4</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sJSIu0Wz/LBQONtc7J4I242ZpM9MEmLPTV0mYExQuBvMJ+NSoYj0oTQSE6thWROmHoxRw1A0Op9Pn/ER2DUQUQ==" saltValue="ljJWEfZrq5DqMIlVT9U8v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8DD17-9F75-4B4B-9373-34F8F0123876}">
  <sheetPr>
    <pageSetUpPr fitToPage="1"/>
  </sheetPr>
  <dimension ref="A1:DR125"/>
  <sheetViews>
    <sheetView showGridLines="0" topLeftCell="BJ97" zoomScaleNormal="100" zoomScaleSheetLayoutView="70" workbookViewId="0">
      <selection activeCell="AN48" sqref="AN4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8RNkJcyF9rZix+aAluowMGmKhQOxZwAQxg4bNdEncuOYuURkZOpln8fXOlCWzo3KcUYFWqVWOdiCpW9pDYKdHQ==" saltValue="ubzoJb8zq4kjrnXJlGDmT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085D8-80DF-4960-AC3C-8F8BCEC5C417}">
  <sheetPr>
    <pageSetUpPr fitToPage="1"/>
  </sheetPr>
  <dimension ref="A1:DR125"/>
  <sheetViews>
    <sheetView showGridLines="0" topLeftCell="A55" zoomScaleNormal="100" zoomScaleSheetLayoutView="55" workbookViewId="0">
      <selection activeCell="AN48" sqref="AN4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wu4aqZGAQmHCTErHpN4ebKfgjUBBTp1VUh1zvf2DLeN4F+vM3muq4yb3aGOYNu4dKmp/mjuUBIISo59aRc0KXg==" saltValue="FgsP9KlD9lAHm09ZbZRCc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562</v>
      </c>
      <c r="G2" s="157"/>
      <c r="H2" s="158"/>
    </row>
    <row r="3" spans="1:8" x14ac:dyDescent="0.15">
      <c r="A3" s="154" t="s">
        <v>555</v>
      </c>
      <c r="B3" s="159"/>
      <c r="C3" s="160"/>
      <c r="D3" s="161">
        <v>750366</v>
      </c>
      <c r="E3" s="162"/>
      <c r="F3" s="163">
        <v>287914</v>
      </c>
      <c r="G3" s="164"/>
      <c r="H3" s="165"/>
    </row>
    <row r="4" spans="1:8" x14ac:dyDescent="0.15">
      <c r="A4" s="166"/>
      <c r="B4" s="167"/>
      <c r="C4" s="168"/>
      <c r="D4" s="169">
        <v>538546</v>
      </c>
      <c r="E4" s="170"/>
      <c r="F4" s="171">
        <v>146531</v>
      </c>
      <c r="G4" s="172"/>
      <c r="H4" s="173"/>
    </row>
    <row r="5" spans="1:8" x14ac:dyDescent="0.15">
      <c r="A5" s="154" t="s">
        <v>557</v>
      </c>
      <c r="B5" s="159"/>
      <c r="C5" s="160"/>
      <c r="D5" s="161">
        <v>1175055</v>
      </c>
      <c r="E5" s="162"/>
      <c r="F5" s="163">
        <v>310300</v>
      </c>
      <c r="G5" s="164"/>
      <c r="H5" s="165"/>
    </row>
    <row r="6" spans="1:8" x14ac:dyDescent="0.15">
      <c r="A6" s="166"/>
      <c r="B6" s="167"/>
      <c r="C6" s="168"/>
      <c r="D6" s="169">
        <v>659529</v>
      </c>
      <c r="E6" s="170"/>
      <c r="F6" s="171">
        <v>157576</v>
      </c>
      <c r="G6" s="172"/>
      <c r="H6" s="173"/>
    </row>
    <row r="7" spans="1:8" x14ac:dyDescent="0.15">
      <c r="A7" s="154" t="s">
        <v>558</v>
      </c>
      <c r="B7" s="159"/>
      <c r="C7" s="160"/>
      <c r="D7" s="161">
        <v>1002842</v>
      </c>
      <c r="E7" s="162"/>
      <c r="F7" s="163">
        <v>317319</v>
      </c>
      <c r="G7" s="164"/>
      <c r="H7" s="165"/>
    </row>
    <row r="8" spans="1:8" x14ac:dyDescent="0.15">
      <c r="A8" s="166"/>
      <c r="B8" s="167"/>
      <c r="C8" s="168"/>
      <c r="D8" s="169">
        <v>575875</v>
      </c>
      <c r="E8" s="170"/>
      <c r="F8" s="171">
        <v>164214</v>
      </c>
      <c r="G8" s="172"/>
      <c r="H8" s="173"/>
    </row>
    <row r="9" spans="1:8" x14ac:dyDescent="0.15">
      <c r="A9" s="154" t="s">
        <v>559</v>
      </c>
      <c r="B9" s="159"/>
      <c r="C9" s="160"/>
      <c r="D9" s="161">
        <v>604429</v>
      </c>
      <c r="E9" s="162"/>
      <c r="F9" s="163">
        <v>289738</v>
      </c>
      <c r="G9" s="164"/>
      <c r="H9" s="165"/>
    </row>
    <row r="10" spans="1:8" x14ac:dyDescent="0.15">
      <c r="A10" s="166"/>
      <c r="B10" s="167"/>
      <c r="C10" s="168"/>
      <c r="D10" s="169">
        <v>337420</v>
      </c>
      <c r="E10" s="170"/>
      <c r="F10" s="171">
        <v>156238</v>
      </c>
      <c r="G10" s="172"/>
      <c r="H10" s="173"/>
    </row>
    <row r="11" spans="1:8" x14ac:dyDescent="0.15">
      <c r="A11" s="154" t="s">
        <v>560</v>
      </c>
      <c r="B11" s="159"/>
      <c r="C11" s="160"/>
      <c r="D11" s="161">
        <v>562031</v>
      </c>
      <c r="E11" s="162"/>
      <c r="F11" s="163">
        <v>316937</v>
      </c>
      <c r="G11" s="164"/>
      <c r="H11" s="165"/>
    </row>
    <row r="12" spans="1:8" x14ac:dyDescent="0.15">
      <c r="A12" s="166"/>
      <c r="B12" s="167"/>
      <c r="C12" s="174"/>
      <c r="D12" s="169">
        <v>419129</v>
      </c>
      <c r="E12" s="170"/>
      <c r="F12" s="171">
        <v>199150</v>
      </c>
      <c r="G12" s="172"/>
      <c r="H12" s="173"/>
    </row>
    <row r="13" spans="1:8" x14ac:dyDescent="0.15">
      <c r="A13" s="154"/>
      <c r="B13" s="159"/>
      <c r="C13" s="175"/>
      <c r="D13" s="176">
        <v>818945</v>
      </c>
      <c r="E13" s="177"/>
      <c r="F13" s="178">
        <v>304442</v>
      </c>
      <c r="G13" s="179"/>
      <c r="H13" s="165"/>
    </row>
    <row r="14" spans="1:8" x14ac:dyDescent="0.15">
      <c r="A14" s="166"/>
      <c r="B14" s="167"/>
      <c r="C14" s="168"/>
      <c r="D14" s="169">
        <v>506100</v>
      </c>
      <c r="E14" s="170"/>
      <c r="F14" s="171">
        <v>164742</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8.7899999999999991</v>
      </c>
      <c r="C19" s="180">
        <f>ROUND(VALUE(SUBSTITUTE(実質収支比率等に係る経年分析!G$48,"▲","-")),2)</f>
        <v>7.65</v>
      </c>
      <c r="D19" s="180">
        <f>ROUND(VALUE(SUBSTITUTE(実質収支比率等に係る経年分析!H$48,"▲","-")),2)</f>
        <v>8.07</v>
      </c>
      <c r="E19" s="180">
        <f>ROUND(VALUE(SUBSTITUTE(実質収支比率等に係る経年分析!I$48,"▲","-")),2)</f>
        <v>9.84</v>
      </c>
      <c r="F19" s="180">
        <f>ROUND(VALUE(SUBSTITUTE(実質収支比率等に係る経年分析!J$48,"▲","-")),2)</f>
        <v>9.81</v>
      </c>
    </row>
    <row r="20" spans="1:11" x14ac:dyDescent="0.15">
      <c r="A20" s="180" t="s">
        <v>54</v>
      </c>
      <c r="B20" s="180">
        <f>ROUND(VALUE(SUBSTITUTE(実質収支比率等に係る経年分析!F$47,"▲","-")),2)</f>
        <v>89.79</v>
      </c>
      <c r="C20" s="180">
        <f>ROUND(VALUE(SUBSTITUTE(実質収支比率等に係る経年分析!G$47,"▲","-")),2)</f>
        <v>97.44</v>
      </c>
      <c r="D20" s="180">
        <f>ROUND(VALUE(SUBSTITUTE(実質収支比率等に係る経年分析!H$47,"▲","-")),2)</f>
        <v>105.61</v>
      </c>
      <c r="E20" s="180">
        <f>ROUND(VALUE(SUBSTITUTE(実質収支比率等に係る経年分析!I$47,"▲","-")),2)</f>
        <v>113.67</v>
      </c>
      <c r="F20" s="180">
        <f>ROUND(VALUE(SUBSTITUTE(実質収支比率等に係る経年分析!J$47,"▲","-")),2)</f>
        <v>116.31</v>
      </c>
    </row>
    <row r="21" spans="1:11" x14ac:dyDescent="0.15">
      <c r="A21" s="180" t="s">
        <v>55</v>
      </c>
      <c r="B21" s="180">
        <f>IF(ISNUMBER(VALUE(SUBSTITUTE(実質収支比率等に係る経年分析!F$49,"▲","-"))),ROUND(VALUE(SUBSTITUTE(実質収支比率等に係る経年分析!F$49,"▲","-")),2),NA())</f>
        <v>-1.23</v>
      </c>
      <c r="C21" s="180">
        <f>IF(ISNUMBER(VALUE(SUBSTITUTE(実質収支比率等に係る経年分析!G$49,"▲","-"))),ROUND(VALUE(SUBSTITUTE(実質収支比率等に係る経年分析!G$49,"▲","-")),2),NA())</f>
        <v>6.66</v>
      </c>
      <c r="D21" s="180">
        <f>IF(ISNUMBER(VALUE(SUBSTITUTE(実質収支比率等に係る経年分析!H$49,"▲","-"))),ROUND(VALUE(SUBSTITUTE(実質収支比率等に係る経年分析!H$49,"▲","-")),2),NA())</f>
        <v>-0.38</v>
      </c>
      <c r="E21" s="180">
        <f>IF(ISNUMBER(VALUE(SUBSTITUTE(実質収支比率等に係る経年分析!I$49,"▲","-"))),ROUND(VALUE(SUBSTITUTE(実質収支比率等に係る経年分析!I$49,"▲","-")),2),NA())</f>
        <v>1.52</v>
      </c>
      <c r="F21" s="180">
        <f>IF(ISNUMBER(VALUE(SUBSTITUTE(実質収支比率等に係る経年分析!J$49,"▲","-"))),ROUND(VALUE(SUBSTITUTE(実質収支比率等に係る経年分析!J$49,"▲","-")),2),NA())</f>
        <v>17.93</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診療所特別会計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0.14000000000000001</v>
      </c>
    </row>
    <row r="33" spans="1:16" x14ac:dyDescent="0.15">
      <c r="A33" s="181" t="str">
        <f>IF(連結実質赤字比率に係る赤字・黒字の構成分析!C$37="",NA(),連結実質赤字比率に係る赤字・黒字の構成分析!C$37)</f>
        <v>観光施設事業特別会計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0.15</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0.28999999999999998</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0.35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0.51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0.19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0.75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8.7899999999999991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7.65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8.07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9.83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9.81</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132</v>
      </c>
      <c r="E42" s="182"/>
      <c r="F42" s="182"/>
      <c r="G42" s="182">
        <f>'実質公債費比率（分子）の構造'!L$52</f>
        <v>143</v>
      </c>
      <c r="H42" s="182"/>
      <c r="I42" s="182"/>
      <c r="J42" s="182">
        <f>'実質公債費比率（分子）の構造'!M$52</f>
        <v>157</v>
      </c>
      <c r="K42" s="182"/>
      <c r="L42" s="182"/>
      <c r="M42" s="182">
        <f>'実質公債費比率（分子）の構造'!N$52</f>
        <v>184</v>
      </c>
      <c r="N42" s="182"/>
      <c r="O42" s="182"/>
      <c r="P42" s="182">
        <f>'実質公債費比率（分子）の構造'!O$52</f>
        <v>204</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17</v>
      </c>
      <c r="C46" s="182"/>
      <c r="D46" s="182"/>
      <c r="E46" s="182">
        <f>'実質公債費比率（分子）の構造'!L$48</f>
        <v>16</v>
      </c>
      <c r="F46" s="182"/>
      <c r="G46" s="182"/>
      <c r="H46" s="182">
        <f>'実質公債費比率（分子）の構造'!M$48</f>
        <v>16</v>
      </c>
      <c r="I46" s="182"/>
      <c r="J46" s="182"/>
      <c r="K46" s="182">
        <f>'実質公債費比率（分子）の構造'!N$48</f>
        <v>17</v>
      </c>
      <c r="L46" s="182"/>
      <c r="M46" s="182"/>
      <c r="N46" s="182">
        <f>'実質公債費比率（分子）の構造'!O$48</f>
        <v>18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82</v>
      </c>
      <c r="C49" s="182"/>
      <c r="D49" s="182"/>
      <c r="E49" s="182">
        <f>'実質公債費比率（分子）の構造'!L$45</f>
        <v>101</v>
      </c>
      <c r="F49" s="182"/>
      <c r="G49" s="182"/>
      <c r="H49" s="182">
        <f>'実質公債費比率（分子）の構造'!M$45</f>
        <v>118</v>
      </c>
      <c r="I49" s="182"/>
      <c r="J49" s="182"/>
      <c r="K49" s="182">
        <f>'実質公債費比率（分子）の構造'!N$45</f>
        <v>163</v>
      </c>
      <c r="L49" s="182"/>
      <c r="M49" s="182"/>
      <c r="N49" s="182">
        <f>'実質公債費比率（分子）の構造'!O$45</f>
        <v>199</v>
      </c>
      <c r="O49" s="182"/>
      <c r="P49" s="182"/>
    </row>
    <row r="50" spans="1:16" x14ac:dyDescent="0.15">
      <c r="A50" s="182" t="s">
        <v>70</v>
      </c>
      <c r="B50" s="182" t="e">
        <f>NA()</f>
        <v>#N/A</v>
      </c>
      <c r="C50" s="182">
        <f>IF(ISNUMBER('実質公債費比率（分子）の構造'!K$53),'実質公債費比率（分子）の構造'!K$53,NA())</f>
        <v>-33</v>
      </c>
      <c r="D50" s="182" t="e">
        <f>NA()</f>
        <v>#N/A</v>
      </c>
      <c r="E50" s="182" t="e">
        <f>NA()</f>
        <v>#N/A</v>
      </c>
      <c r="F50" s="182">
        <f>IF(ISNUMBER('実質公債費比率（分子）の構造'!L$53),'実質公債費比率（分子）の構造'!L$53,NA())</f>
        <v>-26</v>
      </c>
      <c r="G50" s="182" t="e">
        <f>NA()</f>
        <v>#N/A</v>
      </c>
      <c r="H50" s="182" t="e">
        <f>NA()</f>
        <v>#N/A</v>
      </c>
      <c r="I50" s="182">
        <f>IF(ISNUMBER('実質公債費比率（分子）の構造'!M$53),'実質公債費比率（分子）の構造'!M$53,NA())</f>
        <v>-23</v>
      </c>
      <c r="J50" s="182" t="e">
        <f>NA()</f>
        <v>#N/A</v>
      </c>
      <c r="K50" s="182" t="e">
        <f>NA()</f>
        <v>#N/A</v>
      </c>
      <c r="L50" s="182">
        <f>IF(ISNUMBER('実質公債費比率（分子）の構造'!N$53),'実質公債費比率（分子）の構造'!N$53,NA())</f>
        <v>-4</v>
      </c>
      <c r="M50" s="182" t="e">
        <f>NA()</f>
        <v>#N/A</v>
      </c>
      <c r="N50" s="182" t="e">
        <f>NA()</f>
        <v>#N/A</v>
      </c>
      <c r="O50" s="182">
        <f>IF(ISNUMBER('実質公債費比率（分子）の構造'!O$53),'実質公債費比率（分子）の構造'!O$53,NA())</f>
        <v>13</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2184</v>
      </c>
      <c r="E56" s="181"/>
      <c r="F56" s="181"/>
      <c r="G56" s="181">
        <f>'将来負担比率（分子）の構造'!J$52</f>
        <v>2463</v>
      </c>
      <c r="H56" s="181"/>
      <c r="I56" s="181"/>
      <c r="J56" s="181">
        <f>'将来負担比率（分子）の構造'!K$52</f>
        <v>2598</v>
      </c>
      <c r="K56" s="181"/>
      <c r="L56" s="181"/>
      <c r="M56" s="181">
        <f>'将来負担比率（分子）の構造'!L$52</f>
        <v>2665</v>
      </c>
      <c r="N56" s="181"/>
      <c r="O56" s="181"/>
      <c r="P56" s="181">
        <f>'将来負担比率（分子）の構造'!M$52</f>
        <v>2662</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4907</v>
      </c>
      <c r="E58" s="181"/>
      <c r="F58" s="181"/>
      <c r="G58" s="181">
        <f>'将来負担比率（分子）の構造'!J$50</f>
        <v>5119</v>
      </c>
      <c r="H58" s="181"/>
      <c r="I58" s="181"/>
      <c r="J58" s="181">
        <f>'将来負担比率（分子）の構造'!K$50</f>
        <v>5072</v>
      </c>
      <c r="K58" s="181"/>
      <c r="L58" s="181"/>
      <c r="M58" s="181">
        <f>'将来負担比率（分子）の構造'!L$50</f>
        <v>5078</v>
      </c>
      <c r="N58" s="181"/>
      <c r="O58" s="181"/>
      <c r="P58" s="181">
        <f>'将来負担比率（分子）の構造'!M$50</f>
        <v>4848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43</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207</v>
      </c>
      <c r="C64" s="181"/>
      <c r="D64" s="181"/>
      <c r="E64" s="181">
        <f>'将来負担比率（分子）の構造'!J$43</f>
        <v>192</v>
      </c>
      <c r="F64" s="181"/>
      <c r="G64" s="181"/>
      <c r="H64" s="181">
        <f>'将来負担比率（分子）の構造'!K$43</f>
        <v>185</v>
      </c>
      <c r="I64" s="181"/>
      <c r="J64" s="181"/>
      <c r="K64" s="181">
        <f>'将来負担比率（分子）の構造'!L$43</f>
        <v>202</v>
      </c>
      <c r="L64" s="181"/>
      <c r="M64" s="181"/>
      <c r="N64" s="181">
        <f>'将来負担比率（分子）の構造'!M$43</f>
        <v>280</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2110</v>
      </c>
      <c r="C66" s="181"/>
      <c r="D66" s="181"/>
      <c r="E66" s="181">
        <f>'将来負担比率（分子）の構造'!J$41</f>
        <v>2499</v>
      </c>
      <c r="F66" s="181"/>
      <c r="G66" s="181"/>
      <c r="H66" s="181">
        <f>'将来負担比率（分子）の構造'!K$41</f>
        <v>2798</v>
      </c>
      <c r="I66" s="181"/>
      <c r="J66" s="181"/>
      <c r="K66" s="181">
        <f>'将来負担比率（分子）の構造'!L$41</f>
        <v>2966</v>
      </c>
      <c r="L66" s="181"/>
      <c r="M66" s="181"/>
      <c r="N66" s="181">
        <f>'将来負担比率（分子）の構造'!M$41</f>
        <v>2866</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1005</v>
      </c>
      <c r="C72" s="185">
        <f>基金残高に係る経年分析!G55</f>
        <v>1045</v>
      </c>
      <c r="D72" s="185">
        <f>基金残高に係る経年分析!H55</f>
        <v>1091</v>
      </c>
    </row>
    <row r="73" spans="1:16" x14ac:dyDescent="0.15">
      <c r="A73" s="184" t="s">
        <v>77</v>
      </c>
      <c r="B73" s="185">
        <f>基金残高に係る経年分析!F56</f>
        <v>1237</v>
      </c>
      <c r="C73" s="185">
        <f>基金残高に係る経年分析!G56</f>
        <v>1238</v>
      </c>
      <c r="D73" s="185">
        <f>基金残高に係る経年分析!H56</f>
        <v>1073</v>
      </c>
    </row>
    <row r="74" spans="1:16" x14ac:dyDescent="0.15">
      <c r="A74" s="184" t="s">
        <v>78</v>
      </c>
      <c r="B74" s="185">
        <f>基金残高に係る経年分析!F57</f>
        <v>2867</v>
      </c>
      <c r="C74" s="185">
        <f>基金残高に係る経年分析!G57</f>
        <v>2815</v>
      </c>
      <c r="D74" s="185">
        <f>基金残高に係る経年分析!H57</f>
        <v>2758</v>
      </c>
    </row>
  </sheetData>
  <sheetProtection algorithmName="SHA-512" hashValue="7E1FPsWodWPcRp2lU3WUu8KJLLtMZI+kyKU77wmBK0lhxqbjaVLV2N8JzvglUGTxwUtO43jCAcL9/I0d9tM76g==" saltValue="mWfqWuXbrZ9xbef5eHTv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13"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220</v>
      </c>
      <c r="DI1" s="660"/>
      <c r="DJ1" s="660"/>
      <c r="DK1" s="660"/>
      <c r="DL1" s="660"/>
      <c r="DM1" s="660"/>
      <c r="DN1" s="661"/>
      <c r="DO1" s="226"/>
      <c r="DP1" s="659" t="s">
        <v>221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222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223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226</v>
      </c>
      <c r="S4" s="663"/>
      <c r="T4" s="663"/>
      <c r="U4" s="663"/>
      <c r="V4" s="663"/>
      <c r="W4" s="663"/>
      <c r="X4" s="663"/>
      <c r="Y4" s="664"/>
      <c r="Z4" s="662" t="s">
        <v>227</v>
      </c>
      <c r="AA4" s="663"/>
      <c r="AB4" s="663"/>
      <c r="AC4" s="664"/>
      <c r="AD4" s="662" t="s">
        <v>228</v>
      </c>
      <c r="AE4" s="663"/>
      <c r="AF4" s="663"/>
      <c r="AG4" s="663"/>
      <c r="AH4" s="663"/>
      <c r="AI4" s="663"/>
      <c r="AJ4" s="663"/>
      <c r="AK4" s="664"/>
      <c r="AL4" s="662" t="s">
        <v>227</v>
      </c>
      <c r="AM4" s="663"/>
      <c r="AN4" s="663"/>
      <c r="AO4" s="664"/>
      <c r="AP4" s="668" t="s">
        <v>229</v>
      </c>
      <c r="AQ4" s="668"/>
      <c r="AR4" s="668"/>
      <c r="AS4" s="668"/>
      <c r="AT4" s="668"/>
      <c r="AU4" s="668"/>
      <c r="AV4" s="668"/>
      <c r="AW4" s="668"/>
      <c r="AX4" s="668"/>
      <c r="AY4" s="668"/>
      <c r="AZ4" s="668"/>
      <c r="BA4" s="668"/>
      <c r="BB4" s="668"/>
      <c r="BC4" s="668"/>
      <c r="BD4" s="668"/>
      <c r="BE4" s="668"/>
      <c r="BF4" s="668"/>
      <c r="BG4" s="668" t="s">
        <v>230</v>
      </c>
      <c r="BH4" s="668"/>
      <c r="BI4" s="668"/>
      <c r="BJ4" s="668"/>
      <c r="BK4" s="668"/>
      <c r="BL4" s="668"/>
      <c r="BM4" s="668"/>
      <c r="BN4" s="668"/>
      <c r="BO4" s="668" t="s">
        <v>227</v>
      </c>
      <c r="BP4" s="668"/>
      <c r="BQ4" s="668"/>
      <c r="BR4" s="668"/>
      <c r="BS4" s="668" t="s">
        <v>231</v>
      </c>
      <c r="BT4" s="668"/>
      <c r="BU4" s="668"/>
      <c r="BV4" s="668"/>
      <c r="BW4" s="668"/>
      <c r="BX4" s="668"/>
      <c r="BY4" s="668"/>
      <c r="BZ4" s="668"/>
      <c r="CA4" s="668"/>
      <c r="CB4" s="668"/>
      <c r="CD4" s="665" t="s">
        <v>232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233</v>
      </c>
      <c r="C5" s="670"/>
      <c r="D5" s="670"/>
      <c r="E5" s="670"/>
      <c r="F5" s="670"/>
      <c r="G5" s="670"/>
      <c r="H5" s="670"/>
      <c r="I5" s="670"/>
      <c r="J5" s="670"/>
      <c r="K5" s="670"/>
      <c r="L5" s="670"/>
      <c r="M5" s="670"/>
      <c r="N5" s="670"/>
      <c r="O5" s="670"/>
      <c r="P5" s="670"/>
      <c r="Q5" s="671"/>
      <c r="R5" s="672">
        <v>425428</v>
      </c>
      <c r="S5" s="673"/>
      <c r="T5" s="673"/>
      <c r="U5" s="673"/>
      <c r="V5" s="673"/>
      <c r="W5" s="673"/>
      <c r="X5" s="673"/>
      <c r="Y5" s="674"/>
      <c r="Z5" s="675">
        <v>21.2</v>
      </c>
      <c r="AA5" s="675"/>
      <c r="AB5" s="675"/>
      <c r="AC5" s="675"/>
      <c r="AD5" s="676">
        <v>425428</v>
      </c>
      <c r="AE5" s="676"/>
      <c r="AF5" s="676"/>
      <c r="AG5" s="676"/>
      <c r="AH5" s="676"/>
      <c r="AI5" s="676"/>
      <c r="AJ5" s="676"/>
      <c r="AK5" s="676"/>
      <c r="AL5" s="677">
        <v>42.9</v>
      </c>
      <c r="AM5" s="678"/>
      <c r="AN5" s="678"/>
      <c r="AO5" s="679"/>
      <c r="AP5" s="669" t="s">
        <v>234</v>
      </c>
      <c r="AQ5" s="670"/>
      <c r="AR5" s="670"/>
      <c r="AS5" s="670"/>
      <c r="AT5" s="670"/>
      <c r="AU5" s="670"/>
      <c r="AV5" s="670"/>
      <c r="AW5" s="670"/>
      <c r="AX5" s="670"/>
      <c r="AY5" s="670"/>
      <c r="AZ5" s="670"/>
      <c r="BA5" s="670"/>
      <c r="BB5" s="670"/>
      <c r="BC5" s="670"/>
      <c r="BD5" s="670"/>
      <c r="BE5" s="670"/>
      <c r="BF5" s="671"/>
      <c r="BG5" s="683">
        <v>417612</v>
      </c>
      <c r="BH5" s="684"/>
      <c r="BI5" s="684"/>
      <c r="BJ5" s="684"/>
      <c r="BK5" s="684"/>
      <c r="BL5" s="684"/>
      <c r="BM5" s="684"/>
      <c r="BN5" s="685"/>
      <c r="BO5" s="686">
        <v>98.2</v>
      </c>
      <c r="BP5" s="686"/>
      <c r="BQ5" s="686"/>
      <c r="BR5" s="686"/>
      <c r="BS5" s="687">
        <v>68488</v>
      </c>
      <c r="BT5" s="687"/>
      <c r="BU5" s="687"/>
      <c r="BV5" s="687"/>
      <c r="BW5" s="687"/>
      <c r="BX5" s="687"/>
      <c r="BY5" s="687"/>
      <c r="BZ5" s="687"/>
      <c r="CA5" s="687"/>
      <c r="CB5" s="691"/>
      <c r="CD5" s="665" t="s">
        <v>229</v>
      </c>
      <c r="CE5" s="666"/>
      <c r="CF5" s="666"/>
      <c r="CG5" s="666"/>
      <c r="CH5" s="666"/>
      <c r="CI5" s="666"/>
      <c r="CJ5" s="666"/>
      <c r="CK5" s="666"/>
      <c r="CL5" s="666"/>
      <c r="CM5" s="666"/>
      <c r="CN5" s="666"/>
      <c r="CO5" s="666"/>
      <c r="CP5" s="666"/>
      <c r="CQ5" s="667"/>
      <c r="CR5" s="665" t="s">
        <v>235</v>
      </c>
      <c r="CS5" s="666"/>
      <c r="CT5" s="666"/>
      <c r="CU5" s="666"/>
      <c r="CV5" s="666"/>
      <c r="CW5" s="666"/>
      <c r="CX5" s="666"/>
      <c r="CY5" s="667"/>
      <c r="CZ5" s="665" t="s">
        <v>227</v>
      </c>
      <c r="DA5" s="666"/>
      <c r="DB5" s="666"/>
      <c r="DC5" s="667"/>
      <c r="DD5" s="665" t="s">
        <v>236</v>
      </c>
      <c r="DE5" s="666"/>
      <c r="DF5" s="666"/>
      <c r="DG5" s="666"/>
      <c r="DH5" s="666"/>
      <c r="DI5" s="666"/>
      <c r="DJ5" s="666"/>
      <c r="DK5" s="666"/>
      <c r="DL5" s="666"/>
      <c r="DM5" s="666"/>
      <c r="DN5" s="666"/>
      <c r="DO5" s="666"/>
      <c r="DP5" s="667"/>
      <c r="DQ5" s="665" t="s">
        <v>237</v>
      </c>
      <c r="DR5" s="666"/>
      <c r="DS5" s="666"/>
      <c r="DT5" s="666"/>
      <c r="DU5" s="666"/>
      <c r="DV5" s="666"/>
      <c r="DW5" s="666"/>
      <c r="DX5" s="666"/>
      <c r="DY5" s="666"/>
      <c r="DZ5" s="666"/>
      <c r="EA5" s="666"/>
      <c r="EB5" s="666"/>
      <c r="EC5" s="667"/>
    </row>
    <row r="6" spans="2:143" ht="11.25" customHeight="1" x14ac:dyDescent="0.15">
      <c r="B6" s="680" t="s">
        <v>238</v>
      </c>
      <c r="C6" s="681"/>
      <c r="D6" s="681"/>
      <c r="E6" s="681"/>
      <c r="F6" s="681"/>
      <c r="G6" s="681"/>
      <c r="H6" s="681"/>
      <c r="I6" s="681"/>
      <c r="J6" s="681"/>
      <c r="K6" s="681"/>
      <c r="L6" s="681"/>
      <c r="M6" s="681"/>
      <c r="N6" s="681"/>
      <c r="O6" s="681"/>
      <c r="P6" s="681"/>
      <c r="Q6" s="682"/>
      <c r="R6" s="683">
        <v>9051</v>
      </c>
      <c r="S6" s="684"/>
      <c r="T6" s="684"/>
      <c r="U6" s="684"/>
      <c r="V6" s="684"/>
      <c r="W6" s="684"/>
      <c r="X6" s="684"/>
      <c r="Y6" s="685"/>
      <c r="Z6" s="686">
        <v>0.5</v>
      </c>
      <c r="AA6" s="686"/>
      <c r="AB6" s="686"/>
      <c r="AC6" s="686"/>
      <c r="AD6" s="687">
        <v>9051</v>
      </c>
      <c r="AE6" s="687"/>
      <c r="AF6" s="687"/>
      <c r="AG6" s="687"/>
      <c r="AH6" s="687"/>
      <c r="AI6" s="687"/>
      <c r="AJ6" s="687"/>
      <c r="AK6" s="687"/>
      <c r="AL6" s="688">
        <v>0.9</v>
      </c>
      <c r="AM6" s="689"/>
      <c r="AN6" s="689"/>
      <c r="AO6" s="690"/>
      <c r="AP6" s="680" t="s">
        <v>239</v>
      </c>
      <c r="AQ6" s="681"/>
      <c r="AR6" s="681"/>
      <c r="AS6" s="681"/>
      <c r="AT6" s="681"/>
      <c r="AU6" s="681"/>
      <c r="AV6" s="681"/>
      <c r="AW6" s="681"/>
      <c r="AX6" s="681"/>
      <c r="AY6" s="681"/>
      <c r="AZ6" s="681"/>
      <c r="BA6" s="681"/>
      <c r="BB6" s="681"/>
      <c r="BC6" s="681"/>
      <c r="BD6" s="681"/>
      <c r="BE6" s="681"/>
      <c r="BF6" s="682"/>
      <c r="BG6" s="683">
        <v>417612</v>
      </c>
      <c r="BH6" s="684"/>
      <c r="BI6" s="684"/>
      <c r="BJ6" s="684"/>
      <c r="BK6" s="684"/>
      <c r="BL6" s="684"/>
      <c r="BM6" s="684"/>
      <c r="BN6" s="685"/>
      <c r="BO6" s="686">
        <v>98.2</v>
      </c>
      <c r="BP6" s="686"/>
      <c r="BQ6" s="686"/>
      <c r="BR6" s="686"/>
      <c r="BS6" s="687">
        <v>68488</v>
      </c>
      <c r="BT6" s="687"/>
      <c r="BU6" s="687"/>
      <c r="BV6" s="687"/>
      <c r="BW6" s="687"/>
      <c r="BX6" s="687"/>
      <c r="BY6" s="687"/>
      <c r="BZ6" s="687"/>
      <c r="CA6" s="687"/>
      <c r="CB6" s="691"/>
      <c r="CD6" s="694" t="s">
        <v>240</v>
      </c>
      <c r="CE6" s="695"/>
      <c r="CF6" s="695"/>
      <c r="CG6" s="695"/>
      <c r="CH6" s="695"/>
      <c r="CI6" s="695"/>
      <c r="CJ6" s="695"/>
      <c r="CK6" s="695"/>
      <c r="CL6" s="695"/>
      <c r="CM6" s="695"/>
      <c r="CN6" s="695"/>
      <c r="CO6" s="695"/>
      <c r="CP6" s="695"/>
      <c r="CQ6" s="696"/>
      <c r="CR6" s="683">
        <v>37734</v>
      </c>
      <c r="CS6" s="684"/>
      <c r="CT6" s="684"/>
      <c r="CU6" s="684"/>
      <c r="CV6" s="684"/>
      <c r="CW6" s="684"/>
      <c r="CX6" s="684"/>
      <c r="CY6" s="685"/>
      <c r="CZ6" s="677">
        <v>2</v>
      </c>
      <c r="DA6" s="678"/>
      <c r="DB6" s="678"/>
      <c r="DC6" s="697"/>
      <c r="DD6" s="692" t="s">
        <v>241</v>
      </c>
      <c r="DE6" s="684"/>
      <c r="DF6" s="684"/>
      <c r="DG6" s="684"/>
      <c r="DH6" s="684"/>
      <c r="DI6" s="684"/>
      <c r="DJ6" s="684"/>
      <c r="DK6" s="684"/>
      <c r="DL6" s="684"/>
      <c r="DM6" s="684"/>
      <c r="DN6" s="684"/>
      <c r="DO6" s="684"/>
      <c r="DP6" s="685"/>
      <c r="DQ6" s="692">
        <v>37701</v>
      </c>
      <c r="DR6" s="684"/>
      <c r="DS6" s="684"/>
      <c r="DT6" s="684"/>
      <c r="DU6" s="684"/>
      <c r="DV6" s="684"/>
      <c r="DW6" s="684"/>
      <c r="DX6" s="684"/>
      <c r="DY6" s="684"/>
      <c r="DZ6" s="684"/>
      <c r="EA6" s="684"/>
      <c r="EB6" s="684"/>
      <c r="EC6" s="693"/>
    </row>
    <row r="7" spans="2:143" ht="11.25" customHeight="1" x14ac:dyDescent="0.15">
      <c r="B7" s="680" t="s">
        <v>242</v>
      </c>
      <c r="C7" s="681"/>
      <c r="D7" s="681"/>
      <c r="E7" s="681"/>
      <c r="F7" s="681"/>
      <c r="G7" s="681"/>
      <c r="H7" s="681"/>
      <c r="I7" s="681"/>
      <c r="J7" s="681"/>
      <c r="K7" s="681"/>
      <c r="L7" s="681"/>
      <c r="M7" s="681"/>
      <c r="N7" s="681"/>
      <c r="O7" s="681"/>
      <c r="P7" s="681"/>
      <c r="Q7" s="682"/>
      <c r="R7" s="683">
        <v>31</v>
      </c>
      <c r="S7" s="684"/>
      <c r="T7" s="684"/>
      <c r="U7" s="684"/>
      <c r="V7" s="684"/>
      <c r="W7" s="684"/>
      <c r="X7" s="684"/>
      <c r="Y7" s="685"/>
      <c r="Z7" s="686">
        <v>0</v>
      </c>
      <c r="AA7" s="686"/>
      <c r="AB7" s="686"/>
      <c r="AC7" s="686"/>
      <c r="AD7" s="687">
        <v>31</v>
      </c>
      <c r="AE7" s="687"/>
      <c r="AF7" s="687"/>
      <c r="AG7" s="687"/>
      <c r="AH7" s="687"/>
      <c r="AI7" s="687"/>
      <c r="AJ7" s="687"/>
      <c r="AK7" s="687"/>
      <c r="AL7" s="688">
        <v>0</v>
      </c>
      <c r="AM7" s="689"/>
      <c r="AN7" s="689"/>
      <c r="AO7" s="690"/>
      <c r="AP7" s="680" t="s">
        <v>243</v>
      </c>
      <c r="AQ7" s="681"/>
      <c r="AR7" s="681"/>
      <c r="AS7" s="681"/>
      <c r="AT7" s="681"/>
      <c r="AU7" s="681"/>
      <c r="AV7" s="681"/>
      <c r="AW7" s="681"/>
      <c r="AX7" s="681"/>
      <c r="AY7" s="681"/>
      <c r="AZ7" s="681"/>
      <c r="BA7" s="681"/>
      <c r="BB7" s="681"/>
      <c r="BC7" s="681"/>
      <c r="BD7" s="681"/>
      <c r="BE7" s="681"/>
      <c r="BF7" s="682"/>
      <c r="BG7" s="683">
        <v>20927</v>
      </c>
      <c r="BH7" s="684"/>
      <c r="BI7" s="684"/>
      <c r="BJ7" s="684"/>
      <c r="BK7" s="684"/>
      <c r="BL7" s="684"/>
      <c r="BM7" s="684"/>
      <c r="BN7" s="685"/>
      <c r="BO7" s="686">
        <v>4.9000000000000004</v>
      </c>
      <c r="BP7" s="686"/>
      <c r="BQ7" s="686"/>
      <c r="BR7" s="686"/>
      <c r="BS7" s="687" t="s">
        <v>241</v>
      </c>
      <c r="BT7" s="687"/>
      <c r="BU7" s="687"/>
      <c r="BV7" s="687"/>
      <c r="BW7" s="687"/>
      <c r="BX7" s="687"/>
      <c r="BY7" s="687"/>
      <c r="BZ7" s="687"/>
      <c r="CA7" s="687"/>
      <c r="CB7" s="691"/>
      <c r="CD7" s="698" t="s">
        <v>244</v>
      </c>
      <c r="CE7" s="699"/>
      <c r="CF7" s="699"/>
      <c r="CG7" s="699"/>
      <c r="CH7" s="699"/>
      <c r="CI7" s="699"/>
      <c r="CJ7" s="699"/>
      <c r="CK7" s="699"/>
      <c r="CL7" s="699"/>
      <c r="CM7" s="699"/>
      <c r="CN7" s="699"/>
      <c r="CO7" s="699"/>
      <c r="CP7" s="699"/>
      <c r="CQ7" s="700"/>
      <c r="CR7" s="683">
        <v>607938</v>
      </c>
      <c r="CS7" s="684"/>
      <c r="CT7" s="684"/>
      <c r="CU7" s="684"/>
      <c r="CV7" s="684"/>
      <c r="CW7" s="684"/>
      <c r="CX7" s="684"/>
      <c r="CY7" s="685"/>
      <c r="CZ7" s="686">
        <v>31.9</v>
      </c>
      <c r="DA7" s="686"/>
      <c r="DB7" s="686"/>
      <c r="DC7" s="686"/>
      <c r="DD7" s="692">
        <v>190913</v>
      </c>
      <c r="DE7" s="684"/>
      <c r="DF7" s="684"/>
      <c r="DG7" s="684"/>
      <c r="DH7" s="684"/>
      <c r="DI7" s="684"/>
      <c r="DJ7" s="684"/>
      <c r="DK7" s="684"/>
      <c r="DL7" s="684"/>
      <c r="DM7" s="684"/>
      <c r="DN7" s="684"/>
      <c r="DO7" s="684"/>
      <c r="DP7" s="685"/>
      <c r="DQ7" s="692">
        <v>316752</v>
      </c>
      <c r="DR7" s="684"/>
      <c r="DS7" s="684"/>
      <c r="DT7" s="684"/>
      <c r="DU7" s="684"/>
      <c r="DV7" s="684"/>
      <c r="DW7" s="684"/>
      <c r="DX7" s="684"/>
      <c r="DY7" s="684"/>
      <c r="DZ7" s="684"/>
      <c r="EA7" s="684"/>
      <c r="EB7" s="684"/>
      <c r="EC7" s="693"/>
    </row>
    <row r="8" spans="2:143" ht="11.25" customHeight="1" x14ac:dyDescent="0.15">
      <c r="B8" s="680" t="s">
        <v>245</v>
      </c>
      <c r="C8" s="681"/>
      <c r="D8" s="681"/>
      <c r="E8" s="681"/>
      <c r="F8" s="681"/>
      <c r="G8" s="681"/>
      <c r="H8" s="681"/>
      <c r="I8" s="681"/>
      <c r="J8" s="681"/>
      <c r="K8" s="681"/>
      <c r="L8" s="681"/>
      <c r="M8" s="681"/>
      <c r="N8" s="681"/>
      <c r="O8" s="681"/>
      <c r="P8" s="681"/>
      <c r="Q8" s="682"/>
      <c r="R8" s="683">
        <v>157</v>
      </c>
      <c r="S8" s="684"/>
      <c r="T8" s="684"/>
      <c r="U8" s="684"/>
      <c r="V8" s="684"/>
      <c r="W8" s="684"/>
      <c r="X8" s="684"/>
      <c r="Y8" s="685"/>
      <c r="Z8" s="686">
        <v>0</v>
      </c>
      <c r="AA8" s="686"/>
      <c r="AB8" s="686"/>
      <c r="AC8" s="686"/>
      <c r="AD8" s="687">
        <v>157</v>
      </c>
      <c r="AE8" s="687"/>
      <c r="AF8" s="687"/>
      <c r="AG8" s="687"/>
      <c r="AH8" s="687"/>
      <c r="AI8" s="687"/>
      <c r="AJ8" s="687"/>
      <c r="AK8" s="687"/>
      <c r="AL8" s="688">
        <v>0</v>
      </c>
      <c r="AM8" s="689"/>
      <c r="AN8" s="689"/>
      <c r="AO8" s="690"/>
      <c r="AP8" s="680" t="s">
        <v>246</v>
      </c>
      <c r="AQ8" s="681"/>
      <c r="AR8" s="681"/>
      <c r="AS8" s="681"/>
      <c r="AT8" s="681"/>
      <c r="AU8" s="681"/>
      <c r="AV8" s="681"/>
      <c r="AW8" s="681"/>
      <c r="AX8" s="681"/>
      <c r="AY8" s="681"/>
      <c r="AZ8" s="681"/>
      <c r="BA8" s="681"/>
      <c r="BB8" s="681"/>
      <c r="BC8" s="681"/>
      <c r="BD8" s="681"/>
      <c r="BE8" s="681"/>
      <c r="BF8" s="682"/>
      <c r="BG8" s="683">
        <v>888</v>
      </c>
      <c r="BH8" s="684"/>
      <c r="BI8" s="684"/>
      <c r="BJ8" s="684"/>
      <c r="BK8" s="684"/>
      <c r="BL8" s="684"/>
      <c r="BM8" s="684"/>
      <c r="BN8" s="685"/>
      <c r="BO8" s="686">
        <v>0.2</v>
      </c>
      <c r="BP8" s="686"/>
      <c r="BQ8" s="686"/>
      <c r="BR8" s="686"/>
      <c r="BS8" s="692" t="s">
        <v>241</v>
      </c>
      <c r="BT8" s="684"/>
      <c r="BU8" s="684"/>
      <c r="BV8" s="684"/>
      <c r="BW8" s="684"/>
      <c r="BX8" s="684"/>
      <c r="BY8" s="684"/>
      <c r="BZ8" s="684"/>
      <c r="CA8" s="684"/>
      <c r="CB8" s="693"/>
      <c r="CD8" s="698" t="s">
        <v>247</v>
      </c>
      <c r="CE8" s="699"/>
      <c r="CF8" s="699"/>
      <c r="CG8" s="699"/>
      <c r="CH8" s="699"/>
      <c r="CI8" s="699"/>
      <c r="CJ8" s="699"/>
      <c r="CK8" s="699"/>
      <c r="CL8" s="699"/>
      <c r="CM8" s="699"/>
      <c r="CN8" s="699"/>
      <c r="CO8" s="699"/>
      <c r="CP8" s="699"/>
      <c r="CQ8" s="700"/>
      <c r="CR8" s="683">
        <v>134406</v>
      </c>
      <c r="CS8" s="684"/>
      <c r="CT8" s="684"/>
      <c r="CU8" s="684"/>
      <c r="CV8" s="684"/>
      <c r="CW8" s="684"/>
      <c r="CX8" s="684"/>
      <c r="CY8" s="685"/>
      <c r="CZ8" s="686">
        <v>7.1</v>
      </c>
      <c r="DA8" s="686"/>
      <c r="DB8" s="686"/>
      <c r="DC8" s="686"/>
      <c r="DD8" s="692">
        <v>219</v>
      </c>
      <c r="DE8" s="684"/>
      <c r="DF8" s="684"/>
      <c r="DG8" s="684"/>
      <c r="DH8" s="684"/>
      <c r="DI8" s="684"/>
      <c r="DJ8" s="684"/>
      <c r="DK8" s="684"/>
      <c r="DL8" s="684"/>
      <c r="DM8" s="684"/>
      <c r="DN8" s="684"/>
      <c r="DO8" s="684"/>
      <c r="DP8" s="685"/>
      <c r="DQ8" s="692">
        <v>125423</v>
      </c>
      <c r="DR8" s="684"/>
      <c r="DS8" s="684"/>
      <c r="DT8" s="684"/>
      <c r="DU8" s="684"/>
      <c r="DV8" s="684"/>
      <c r="DW8" s="684"/>
      <c r="DX8" s="684"/>
      <c r="DY8" s="684"/>
      <c r="DZ8" s="684"/>
      <c r="EA8" s="684"/>
      <c r="EB8" s="684"/>
      <c r="EC8" s="693"/>
    </row>
    <row r="9" spans="2:143" ht="11.25" customHeight="1" x14ac:dyDescent="0.15">
      <c r="B9" s="680" t="s">
        <v>248</v>
      </c>
      <c r="C9" s="681"/>
      <c r="D9" s="681"/>
      <c r="E9" s="681"/>
      <c r="F9" s="681"/>
      <c r="G9" s="681"/>
      <c r="H9" s="681"/>
      <c r="I9" s="681"/>
      <c r="J9" s="681"/>
      <c r="K9" s="681"/>
      <c r="L9" s="681"/>
      <c r="M9" s="681"/>
      <c r="N9" s="681"/>
      <c r="O9" s="681"/>
      <c r="P9" s="681"/>
      <c r="Q9" s="682"/>
      <c r="R9" s="683">
        <v>76</v>
      </c>
      <c r="S9" s="684"/>
      <c r="T9" s="684"/>
      <c r="U9" s="684"/>
      <c r="V9" s="684"/>
      <c r="W9" s="684"/>
      <c r="X9" s="684"/>
      <c r="Y9" s="685"/>
      <c r="Z9" s="686">
        <v>0</v>
      </c>
      <c r="AA9" s="686"/>
      <c r="AB9" s="686"/>
      <c r="AC9" s="686"/>
      <c r="AD9" s="687">
        <v>76</v>
      </c>
      <c r="AE9" s="687"/>
      <c r="AF9" s="687"/>
      <c r="AG9" s="687"/>
      <c r="AH9" s="687"/>
      <c r="AI9" s="687"/>
      <c r="AJ9" s="687"/>
      <c r="AK9" s="687"/>
      <c r="AL9" s="688">
        <v>0</v>
      </c>
      <c r="AM9" s="689"/>
      <c r="AN9" s="689"/>
      <c r="AO9" s="690"/>
      <c r="AP9" s="680" t="s">
        <v>249</v>
      </c>
      <c r="AQ9" s="681"/>
      <c r="AR9" s="681"/>
      <c r="AS9" s="681"/>
      <c r="AT9" s="681"/>
      <c r="AU9" s="681"/>
      <c r="AV9" s="681"/>
      <c r="AW9" s="681"/>
      <c r="AX9" s="681"/>
      <c r="AY9" s="681"/>
      <c r="AZ9" s="681"/>
      <c r="BA9" s="681"/>
      <c r="BB9" s="681"/>
      <c r="BC9" s="681"/>
      <c r="BD9" s="681"/>
      <c r="BE9" s="681"/>
      <c r="BF9" s="682"/>
      <c r="BG9" s="683">
        <v>17400</v>
      </c>
      <c r="BH9" s="684"/>
      <c r="BI9" s="684"/>
      <c r="BJ9" s="684"/>
      <c r="BK9" s="684"/>
      <c r="BL9" s="684"/>
      <c r="BM9" s="684"/>
      <c r="BN9" s="685"/>
      <c r="BO9" s="686">
        <v>4.0999999999999996</v>
      </c>
      <c r="BP9" s="686"/>
      <c r="BQ9" s="686"/>
      <c r="BR9" s="686"/>
      <c r="BS9" s="692" t="s">
        <v>241</v>
      </c>
      <c r="BT9" s="684"/>
      <c r="BU9" s="684"/>
      <c r="BV9" s="684"/>
      <c r="BW9" s="684"/>
      <c r="BX9" s="684"/>
      <c r="BY9" s="684"/>
      <c r="BZ9" s="684"/>
      <c r="CA9" s="684"/>
      <c r="CB9" s="693"/>
      <c r="CD9" s="698" t="s">
        <v>250</v>
      </c>
      <c r="CE9" s="699"/>
      <c r="CF9" s="699"/>
      <c r="CG9" s="699"/>
      <c r="CH9" s="699"/>
      <c r="CI9" s="699"/>
      <c r="CJ9" s="699"/>
      <c r="CK9" s="699"/>
      <c r="CL9" s="699"/>
      <c r="CM9" s="699"/>
      <c r="CN9" s="699"/>
      <c r="CO9" s="699"/>
      <c r="CP9" s="699"/>
      <c r="CQ9" s="700"/>
      <c r="CR9" s="683">
        <v>97448</v>
      </c>
      <c r="CS9" s="684"/>
      <c r="CT9" s="684"/>
      <c r="CU9" s="684"/>
      <c r="CV9" s="684"/>
      <c r="CW9" s="684"/>
      <c r="CX9" s="684"/>
      <c r="CY9" s="685"/>
      <c r="CZ9" s="686">
        <v>5.0999999999999996</v>
      </c>
      <c r="DA9" s="686"/>
      <c r="DB9" s="686"/>
      <c r="DC9" s="686"/>
      <c r="DD9" s="692">
        <v>4644</v>
      </c>
      <c r="DE9" s="684"/>
      <c r="DF9" s="684"/>
      <c r="DG9" s="684"/>
      <c r="DH9" s="684"/>
      <c r="DI9" s="684"/>
      <c r="DJ9" s="684"/>
      <c r="DK9" s="684"/>
      <c r="DL9" s="684"/>
      <c r="DM9" s="684"/>
      <c r="DN9" s="684"/>
      <c r="DO9" s="684"/>
      <c r="DP9" s="685"/>
      <c r="DQ9" s="692">
        <v>67567</v>
      </c>
      <c r="DR9" s="684"/>
      <c r="DS9" s="684"/>
      <c r="DT9" s="684"/>
      <c r="DU9" s="684"/>
      <c r="DV9" s="684"/>
      <c r="DW9" s="684"/>
      <c r="DX9" s="684"/>
      <c r="DY9" s="684"/>
      <c r="DZ9" s="684"/>
      <c r="EA9" s="684"/>
      <c r="EB9" s="684"/>
      <c r="EC9" s="693"/>
    </row>
    <row r="10" spans="2:143" ht="11.25" customHeight="1" x14ac:dyDescent="0.15">
      <c r="B10" s="680" t="s">
        <v>251</v>
      </c>
      <c r="C10" s="681"/>
      <c r="D10" s="681"/>
      <c r="E10" s="681"/>
      <c r="F10" s="681"/>
      <c r="G10" s="681"/>
      <c r="H10" s="681"/>
      <c r="I10" s="681"/>
      <c r="J10" s="681"/>
      <c r="K10" s="681"/>
      <c r="L10" s="681"/>
      <c r="M10" s="681"/>
      <c r="N10" s="681"/>
      <c r="O10" s="681"/>
      <c r="P10" s="681"/>
      <c r="Q10" s="682"/>
      <c r="R10" s="683" t="s">
        <v>241</v>
      </c>
      <c r="S10" s="684"/>
      <c r="T10" s="684"/>
      <c r="U10" s="684"/>
      <c r="V10" s="684"/>
      <c r="W10" s="684"/>
      <c r="X10" s="684"/>
      <c r="Y10" s="685"/>
      <c r="Z10" s="686" t="s">
        <v>241</v>
      </c>
      <c r="AA10" s="686"/>
      <c r="AB10" s="686"/>
      <c r="AC10" s="686"/>
      <c r="AD10" s="687" t="s">
        <v>252</v>
      </c>
      <c r="AE10" s="687"/>
      <c r="AF10" s="687"/>
      <c r="AG10" s="687"/>
      <c r="AH10" s="687"/>
      <c r="AI10" s="687"/>
      <c r="AJ10" s="687"/>
      <c r="AK10" s="687"/>
      <c r="AL10" s="688" t="s">
        <v>241</v>
      </c>
      <c r="AM10" s="689"/>
      <c r="AN10" s="689"/>
      <c r="AO10" s="690"/>
      <c r="AP10" s="680" t="s">
        <v>253</v>
      </c>
      <c r="AQ10" s="681"/>
      <c r="AR10" s="681"/>
      <c r="AS10" s="681"/>
      <c r="AT10" s="681"/>
      <c r="AU10" s="681"/>
      <c r="AV10" s="681"/>
      <c r="AW10" s="681"/>
      <c r="AX10" s="681"/>
      <c r="AY10" s="681"/>
      <c r="AZ10" s="681"/>
      <c r="BA10" s="681"/>
      <c r="BB10" s="681"/>
      <c r="BC10" s="681"/>
      <c r="BD10" s="681"/>
      <c r="BE10" s="681"/>
      <c r="BF10" s="682"/>
      <c r="BG10" s="683">
        <v>2375</v>
      </c>
      <c r="BH10" s="684"/>
      <c r="BI10" s="684"/>
      <c r="BJ10" s="684"/>
      <c r="BK10" s="684"/>
      <c r="BL10" s="684"/>
      <c r="BM10" s="684"/>
      <c r="BN10" s="685"/>
      <c r="BO10" s="686">
        <v>0.6</v>
      </c>
      <c r="BP10" s="686"/>
      <c r="BQ10" s="686"/>
      <c r="BR10" s="686"/>
      <c r="BS10" s="692" t="s">
        <v>252</v>
      </c>
      <c r="BT10" s="684"/>
      <c r="BU10" s="684"/>
      <c r="BV10" s="684"/>
      <c r="BW10" s="684"/>
      <c r="BX10" s="684"/>
      <c r="BY10" s="684"/>
      <c r="BZ10" s="684"/>
      <c r="CA10" s="684"/>
      <c r="CB10" s="693"/>
      <c r="CD10" s="698" t="s">
        <v>254</v>
      </c>
      <c r="CE10" s="699"/>
      <c r="CF10" s="699"/>
      <c r="CG10" s="699"/>
      <c r="CH10" s="699"/>
      <c r="CI10" s="699"/>
      <c r="CJ10" s="699"/>
      <c r="CK10" s="699"/>
      <c r="CL10" s="699"/>
      <c r="CM10" s="699"/>
      <c r="CN10" s="699"/>
      <c r="CO10" s="699"/>
      <c r="CP10" s="699"/>
      <c r="CQ10" s="700"/>
      <c r="CR10" s="683" t="s">
        <v>241</v>
      </c>
      <c r="CS10" s="684"/>
      <c r="CT10" s="684"/>
      <c r="CU10" s="684"/>
      <c r="CV10" s="684"/>
      <c r="CW10" s="684"/>
      <c r="CX10" s="684"/>
      <c r="CY10" s="685"/>
      <c r="CZ10" s="686" t="s">
        <v>241</v>
      </c>
      <c r="DA10" s="686"/>
      <c r="DB10" s="686"/>
      <c r="DC10" s="686"/>
      <c r="DD10" s="692" t="s">
        <v>241</v>
      </c>
      <c r="DE10" s="684"/>
      <c r="DF10" s="684"/>
      <c r="DG10" s="684"/>
      <c r="DH10" s="684"/>
      <c r="DI10" s="684"/>
      <c r="DJ10" s="684"/>
      <c r="DK10" s="684"/>
      <c r="DL10" s="684"/>
      <c r="DM10" s="684"/>
      <c r="DN10" s="684"/>
      <c r="DO10" s="684"/>
      <c r="DP10" s="685"/>
      <c r="DQ10" s="692" t="s">
        <v>241</v>
      </c>
      <c r="DR10" s="684"/>
      <c r="DS10" s="684"/>
      <c r="DT10" s="684"/>
      <c r="DU10" s="684"/>
      <c r="DV10" s="684"/>
      <c r="DW10" s="684"/>
      <c r="DX10" s="684"/>
      <c r="DY10" s="684"/>
      <c r="DZ10" s="684"/>
      <c r="EA10" s="684"/>
      <c r="EB10" s="684"/>
      <c r="EC10" s="693"/>
    </row>
    <row r="11" spans="2:143" ht="11.25" customHeight="1" x14ac:dyDescent="0.15">
      <c r="B11" s="680" t="s">
        <v>255</v>
      </c>
      <c r="C11" s="681"/>
      <c r="D11" s="681"/>
      <c r="E11" s="681"/>
      <c r="F11" s="681"/>
      <c r="G11" s="681"/>
      <c r="H11" s="681"/>
      <c r="I11" s="681"/>
      <c r="J11" s="681"/>
      <c r="K11" s="681"/>
      <c r="L11" s="681"/>
      <c r="M11" s="681"/>
      <c r="N11" s="681"/>
      <c r="O11" s="681"/>
      <c r="P11" s="681"/>
      <c r="Q11" s="682"/>
      <c r="R11" s="683">
        <v>13718</v>
      </c>
      <c r="S11" s="684"/>
      <c r="T11" s="684"/>
      <c r="U11" s="684"/>
      <c r="V11" s="684"/>
      <c r="W11" s="684"/>
      <c r="X11" s="684"/>
      <c r="Y11" s="685"/>
      <c r="Z11" s="688">
        <v>0.7</v>
      </c>
      <c r="AA11" s="689"/>
      <c r="AB11" s="689"/>
      <c r="AC11" s="701"/>
      <c r="AD11" s="692">
        <v>13718</v>
      </c>
      <c r="AE11" s="684"/>
      <c r="AF11" s="684"/>
      <c r="AG11" s="684"/>
      <c r="AH11" s="684"/>
      <c r="AI11" s="684"/>
      <c r="AJ11" s="684"/>
      <c r="AK11" s="685"/>
      <c r="AL11" s="688">
        <v>1.4</v>
      </c>
      <c r="AM11" s="689"/>
      <c r="AN11" s="689"/>
      <c r="AO11" s="690"/>
      <c r="AP11" s="680" t="s">
        <v>256</v>
      </c>
      <c r="AQ11" s="681"/>
      <c r="AR11" s="681"/>
      <c r="AS11" s="681"/>
      <c r="AT11" s="681"/>
      <c r="AU11" s="681"/>
      <c r="AV11" s="681"/>
      <c r="AW11" s="681"/>
      <c r="AX11" s="681"/>
      <c r="AY11" s="681"/>
      <c r="AZ11" s="681"/>
      <c r="BA11" s="681"/>
      <c r="BB11" s="681"/>
      <c r="BC11" s="681"/>
      <c r="BD11" s="681"/>
      <c r="BE11" s="681"/>
      <c r="BF11" s="682"/>
      <c r="BG11" s="683">
        <v>264</v>
      </c>
      <c r="BH11" s="684"/>
      <c r="BI11" s="684"/>
      <c r="BJ11" s="684"/>
      <c r="BK11" s="684"/>
      <c r="BL11" s="684"/>
      <c r="BM11" s="684"/>
      <c r="BN11" s="685"/>
      <c r="BO11" s="686">
        <v>0.1</v>
      </c>
      <c r="BP11" s="686"/>
      <c r="BQ11" s="686"/>
      <c r="BR11" s="686"/>
      <c r="BS11" s="692" t="s">
        <v>252</v>
      </c>
      <c r="BT11" s="684"/>
      <c r="BU11" s="684"/>
      <c r="BV11" s="684"/>
      <c r="BW11" s="684"/>
      <c r="BX11" s="684"/>
      <c r="BY11" s="684"/>
      <c r="BZ11" s="684"/>
      <c r="CA11" s="684"/>
      <c r="CB11" s="693"/>
      <c r="CD11" s="698" t="s">
        <v>257</v>
      </c>
      <c r="CE11" s="699"/>
      <c r="CF11" s="699"/>
      <c r="CG11" s="699"/>
      <c r="CH11" s="699"/>
      <c r="CI11" s="699"/>
      <c r="CJ11" s="699"/>
      <c r="CK11" s="699"/>
      <c r="CL11" s="699"/>
      <c r="CM11" s="699"/>
      <c r="CN11" s="699"/>
      <c r="CO11" s="699"/>
      <c r="CP11" s="699"/>
      <c r="CQ11" s="700"/>
      <c r="CR11" s="683">
        <v>38349</v>
      </c>
      <c r="CS11" s="684"/>
      <c r="CT11" s="684"/>
      <c r="CU11" s="684"/>
      <c r="CV11" s="684"/>
      <c r="CW11" s="684"/>
      <c r="CX11" s="684"/>
      <c r="CY11" s="685"/>
      <c r="CZ11" s="686">
        <v>2</v>
      </c>
      <c r="DA11" s="686"/>
      <c r="DB11" s="686"/>
      <c r="DC11" s="686"/>
      <c r="DD11" s="692" t="s">
        <v>252</v>
      </c>
      <c r="DE11" s="684"/>
      <c r="DF11" s="684"/>
      <c r="DG11" s="684"/>
      <c r="DH11" s="684"/>
      <c r="DI11" s="684"/>
      <c r="DJ11" s="684"/>
      <c r="DK11" s="684"/>
      <c r="DL11" s="684"/>
      <c r="DM11" s="684"/>
      <c r="DN11" s="684"/>
      <c r="DO11" s="684"/>
      <c r="DP11" s="685"/>
      <c r="DQ11" s="692">
        <v>28624</v>
      </c>
      <c r="DR11" s="684"/>
      <c r="DS11" s="684"/>
      <c r="DT11" s="684"/>
      <c r="DU11" s="684"/>
      <c r="DV11" s="684"/>
      <c r="DW11" s="684"/>
      <c r="DX11" s="684"/>
      <c r="DY11" s="684"/>
      <c r="DZ11" s="684"/>
      <c r="EA11" s="684"/>
      <c r="EB11" s="684"/>
      <c r="EC11" s="693"/>
    </row>
    <row r="12" spans="2:143" ht="11.25" customHeight="1" x14ac:dyDescent="0.15">
      <c r="B12" s="680" t="s">
        <v>258</v>
      </c>
      <c r="C12" s="681"/>
      <c r="D12" s="681"/>
      <c r="E12" s="681"/>
      <c r="F12" s="681"/>
      <c r="G12" s="681"/>
      <c r="H12" s="681"/>
      <c r="I12" s="681"/>
      <c r="J12" s="681"/>
      <c r="K12" s="681"/>
      <c r="L12" s="681"/>
      <c r="M12" s="681"/>
      <c r="N12" s="681"/>
      <c r="O12" s="681"/>
      <c r="P12" s="681"/>
      <c r="Q12" s="682"/>
      <c r="R12" s="683" t="s">
        <v>241</v>
      </c>
      <c r="S12" s="684"/>
      <c r="T12" s="684"/>
      <c r="U12" s="684"/>
      <c r="V12" s="684"/>
      <c r="W12" s="684"/>
      <c r="X12" s="684"/>
      <c r="Y12" s="685"/>
      <c r="Z12" s="686" t="s">
        <v>241</v>
      </c>
      <c r="AA12" s="686"/>
      <c r="AB12" s="686"/>
      <c r="AC12" s="686"/>
      <c r="AD12" s="687" t="s">
        <v>241</v>
      </c>
      <c r="AE12" s="687"/>
      <c r="AF12" s="687"/>
      <c r="AG12" s="687"/>
      <c r="AH12" s="687"/>
      <c r="AI12" s="687"/>
      <c r="AJ12" s="687"/>
      <c r="AK12" s="687"/>
      <c r="AL12" s="688" t="s">
        <v>241</v>
      </c>
      <c r="AM12" s="689"/>
      <c r="AN12" s="689"/>
      <c r="AO12" s="690"/>
      <c r="AP12" s="680" t="s">
        <v>259</v>
      </c>
      <c r="AQ12" s="681"/>
      <c r="AR12" s="681"/>
      <c r="AS12" s="681"/>
      <c r="AT12" s="681"/>
      <c r="AU12" s="681"/>
      <c r="AV12" s="681"/>
      <c r="AW12" s="681"/>
      <c r="AX12" s="681"/>
      <c r="AY12" s="681"/>
      <c r="AZ12" s="681"/>
      <c r="BA12" s="681"/>
      <c r="BB12" s="681"/>
      <c r="BC12" s="681"/>
      <c r="BD12" s="681"/>
      <c r="BE12" s="681"/>
      <c r="BF12" s="682"/>
      <c r="BG12" s="683">
        <v>394822</v>
      </c>
      <c r="BH12" s="684"/>
      <c r="BI12" s="684"/>
      <c r="BJ12" s="684"/>
      <c r="BK12" s="684"/>
      <c r="BL12" s="684"/>
      <c r="BM12" s="684"/>
      <c r="BN12" s="685"/>
      <c r="BO12" s="686">
        <v>92.8</v>
      </c>
      <c r="BP12" s="686"/>
      <c r="BQ12" s="686"/>
      <c r="BR12" s="686"/>
      <c r="BS12" s="692">
        <v>68488</v>
      </c>
      <c r="BT12" s="684"/>
      <c r="BU12" s="684"/>
      <c r="BV12" s="684"/>
      <c r="BW12" s="684"/>
      <c r="BX12" s="684"/>
      <c r="BY12" s="684"/>
      <c r="BZ12" s="684"/>
      <c r="CA12" s="684"/>
      <c r="CB12" s="693"/>
      <c r="CD12" s="698" t="s">
        <v>260</v>
      </c>
      <c r="CE12" s="699"/>
      <c r="CF12" s="699"/>
      <c r="CG12" s="699"/>
      <c r="CH12" s="699"/>
      <c r="CI12" s="699"/>
      <c r="CJ12" s="699"/>
      <c r="CK12" s="699"/>
      <c r="CL12" s="699"/>
      <c r="CM12" s="699"/>
      <c r="CN12" s="699"/>
      <c r="CO12" s="699"/>
      <c r="CP12" s="699"/>
      <c r="CQ12" s="700"/>
      <c r="CR12" s="683">
        <v>301256</v>
      </c>
      <c r="CS12" s="684"/>
      <c r="CT12" s="684"/>
      <c r="CU12" s="684"/>
      <c r="CV12" s="684"/>
      <c r="CW12" s="684"/>
      <c r="CX12" s="684"/>
      <c r="CY12" s="685"/>
      <c r="CZ12" s="686">
        <v>15.8</v>
      </c>
      <c r="DA12" s="686"/>
      <c r="DB12" s="686"/>
      <c r="DC12" s="686"/>
      <c r="DD12" s="692">
        <v>86975</v>
      </c>
      <c r="DE12" s="684"/>
      <c r="DF12" s="684"/>
      <c r="DG12" s="684"/>
      <c r="DH12" s="684"/>
      <c r="DI12" s="684"/>
      <c r="DJ12" s="684"/>
      <c r="DK12" s="684"/>
      <c r="DL12" s="684"/>
      <c r="DM12" s="684"/>
      <c r="DN12" s="684"/>
      <c r="DO12" s="684"/>
      <c r="DP12" s="685"/>
      <c r="DQ12" s="692">
        <v>163920</v>
      </c>
      <c r="DR12" s="684"/>
      <c r="DS12" s="684"/>
      <c r="DT12" s="684"/>
      <c r="DU12" s="684"/>
      <c r="DV12" s="684"/>
      <c r="DW12" s="684"/>
      <c r="DX12" s="684"/>
      <c r="DY12" s="684"/>
      <c r="DZ12" s="684"/>
      <c r="EA12" s="684"/>
      <c r="EB12" s="684"/>
      <c r="EC12" s="693"/>
    </row>
    <row r="13" spans="2:143" ht="11.25" customHeight="1" x14ac:dyDescent="0.15">
      <c r="B13" s="680" t="s">
        <v>261</v>
      </c>
      <c r="C13" s="681"/>
      <c r="D13" s="681"/>
      <c r="E13" s="681"/>
      <c r="F13" s="681"/>
      <c r="G13" s="681"/>
      <c r="H13" s="681"/>
      <c r="I13" s="681"/>
      <c r="J13" s="681"/>
      <c r="K13" s="681"/>
      <c r="L13" s="681"/>
      <c r="M13" s="681"/>
      <c r="N13" s="681"/>
      <c r="O13" s="681"/>
      <c r="P13" s="681"/>
      <c r="Q13" s="682"/>
      <c r="R13" s="683" t="s">
        <v>252</v>
      </c>
      <c r="S13" s="684"/>
      <c r="T13" s="684"/>
      <c r="U13" s="684"/>
      <c r="V13" s="684"/>
      <c r="W13" s="684"/>
      <c r="X13" s="684"/>
      <c r="Y13" s="685"/>
      <c r="Z13" s="686" t="s">
        <v>241</v>
      </c>
      <c r="AA13" s="686"/>
      <c r="AB13" s="686"/>
      <c r="AC13" s="686"/>
      <c r="AD13" s="687" t="s">
        <v>252</v>
      </c>
      <c r="AE13" s="687"/>
      <c r="AF13" s="687"/>
      <c r="AG13" s="687"/>
      <c r="AH13" s="687"/>
      <c r="AI13" s="687"/>
      <c r="AJ13" s="687"/>
      <c r="AK13" s="687"/>
      <c r="AL13" s="688" t="s">
        <v>241</v>
      </c>
      <c r="AM13" s="689"/>
      <c r="AN13" s="689"/>
      <c r="AO13" s="690"/>
      <c r="AP13" s="680" t="s">
        <v>262</v>
      </c>
      <c r="AQ13" s="681"/>
      <c r="AR13" s="681"/>
      <c r="AS13" s="681"/>
      <c r="AT13" s="681"/>
      <c r="AU13" s="681"/>
      <c r="AV13" s="681"/>
      <c r="AW13" s="681"/>
      <c r="AX13" s="681"/>
      <c r="AY13" s="681"/>
      <c r="AZ13" s="681"/>
      <c r="BA13" s="681"/>
      <c r="BB13" s="681"/>
      <c r="BC13" s="681"/>
      <c r="BD13" s="681"/>
      <c r="BE13" s="681"/>
      <c r="BF13" s="682"/>
      <c r="BG13" s="683">
        <v>389135</v>
      </c>
      <c r="BH13" s="684"/>
      <c r="BI13" s="684"/>
      <c r="BJ13" s="684"/>
      <c r="BK13" s="684"/>
      <c r="BL13" s="684"/>
      <c r="BM13" s="684"/>
      <c r="BN13" s="685"/>
      <c r="BO13" s="686">
        <v>91.5</v>
      </c>
      <c r="BP13" s="686"/>
      <c r="BQ13" s="686"/>
      <c r="BR13" s="686"/>
      <c r="BS13" s="692">
        <v>68488</v>
      </c>
      <c r="BT13" s="684"/>
      <c r="BU13" s="684"/>
      <c r="BV13" s="684"/>
      <c r="BW13" s="684"/>
      <c r="BX13" s="684"/>
      <c r="BY13" s="684"/>
      <c r="BZ13" s="684"/>
      <c r="CA13" s="684"/>
      <c r="CB13" s="693"/>
      <c r="CD13" s="698" t="s">
        <v>263</v>
      </c>
      <c r="CE13" s="699"/>
      <c r="CF13" s="699"/>
      <c r="CG13" s="699"/>
      <c r="CH13" s="699"/>
      <c r="CI13" s="699"/>
      <c r="CJ13" s="699"/>
      <c r="CK13" s="699"/>
      <c r="CL13" s="699"/>
      <c r="CM13" s="699"/>
      <c r="CN13" s="699"/>
      <c r="CO13" s="699"/>
      <c r="CP13" s="699"/>
      <c r="CQ13" s="700"/>
      <c r="CR13" s="683">
        <v>90490</v>
      </c>
      <c r="CS13" s="684"/>
      <c r="CT13" s="684"/>
      <c r="CU13" s="684"/>
      <c r="CV13" s="684"/>
      <c r="CW13" s="684"/>
      <c r="CX13" s="684"/>
      <c r="CY13" s="685"/>
      <c r="CZ13" s="686">
        <v>4.8</v>
      </c>
      <c r="DA13" s="686"/>
      <c r="DB13" s="686"/>
      <c r="DC13" s="686"/>
      <c r="DD13" s="692">
        <v>16702</v>
      </c>
      <c r="DE13" s="684"/>
      <c r="DF13" s="684"/>
      <c r="DG13" s="684"/>
      <c r="DH13" s="684"/>
      <c r="DI13" s="684"/>
      <c r="DJ13" s="684"/>
      <c r="DK13" s="684"/>
      <c r="DL13" s="684"/>
      <c r="DM13" s="684"/>
      <c r="DN13" s="684"/>
      <c r="DO13" s="684"/>
      <c r="DP13" s="685"/>
      <c r="DQ13" s="692">
        <v>62089</v>
      </c>
      <c r="DR13" s="684"/>
      <c r="DS13" s="684"/>
      <c r="DT13" s="684"/>
      <c r="DU13" s="684"/>
      <c r="DV13" s="684"/>
      <c r="DW13" s="684"/>
      <c r="DX13" s="684"/>
      <c r="DY13" s="684"/>
      <c r="DZ13" s="684"/>
      <c r="EA13" s="684"/>
      <c r="EB13" s="684"/>
      <c r="EC13" s="693"/>
    </row>
    <row r="14" spans="2:143" ht="11.25" customHeight="1" x14ac:dyDescent="0.15">
      <c r="B14" s="680" t="s">
        <v>264</v>
      </c>
      <c r="C14" s="681"/>
      <c r="D14" s="681"/>
      <c r="E14" s="681"/>
      <c r="F14" s="681"/>
      <c r="G14" s="681"/>
      <c r="H14" s="681"/>
      <c r="I14" s="681"/>
      <c r="J14" s="681"/>
      <c r="K14" s="681"/>
      <c r="L14" s="681"/>
      <c r="M14" s="681"/>
      <c r="N14" s="681"/>
      <c r="O14" s="681"/>
      <c r="P14" s="681"/>
      <c r="Q14" s="682"/>
      <c r="R14" s="683">
        <v>956</v>
      </c>
      <c r="S14" s="684"/>
      <c r="T14" s="684"/>
      <c r="U14" s="684"/>
      <c r="V14" s="684"/>
      <c r="W14" s="684"/>
      <c r="X14" s="684"/>
      <c r="Y14" s="685"/>
      <c r="Z14" s="686">
        <v>0</v>
      </c>
      <c r="AA14" s="686"/>
      <c r="AB14" s="686"/>
      <c r="AC14" s="686"/>
      <c r="AD14" s="687">
        <v>956</v>
      </c>
      <c r="AE14" s="687"/>
      <c r="AF14" s="687"/>
      <c r="AG14" s="687"/>
      <c r="AH14" s="687"/>
      <c r="AI14" s="687"/>
      <c r="AJ14" s="687"/>
      <c r="AK14" s="687"/>
      <c r="AL14" s="688">
        <v>0.1</v>
      </c>
      <c r="AM14" s="689"/>
      <c r="AN14" s="689"/>
      <c r="AO14" s="690"/>
      <c r="AP14" s="680" t="s">
        <v>265</v>
      </c>
      <c r="AQ14" s="681"/>
      <c r="AR14" s="681"/>
      <c r="AS14" s="681"/>
      <c r="AT14" s="681"/>
      <c r="AU14" s="681"/>
      <c r="AV14" s="681"/>
      <c r="AW14" s="681"/>
      <c r="AX14" s="681"/>
      <c r="AY14" s="681"/>
      <c r="AZ14" s="681"/>
      <c r="BA14" s="681"/>
      <c r="BB14" s="681"/>
      <c r="BC14" s="681"/>
      <c r="BD14" s="681"/>
      <c r="BE14" s="681"/>
      <c r="BF14" s="682"/>
      <c r="BG14" s="683">
        <v>1119</v>
      </c>
      <c r="BH14" s="684"/>
      <c r="BI14" s="684"/>
      <c r="BJ14" s="684"/>
      <c r="BK14" s="684"/>
      <c r="BL14" s="684"/>
      <c r="BM14" s="684"/>
      <c r="BN14" s="685"/>
      <c r="BO14" s="686">
        <v>0.3</v>
      </c>
      <c r="BP14" s="686"/>
      <c r="BQ14" s="686"/>
      <c r="BR14" s="686"/>
      <c r="BS14" s="692" t="s">
        <v>252</v>
      </c>
      <c r="BT14" s="684"/>
      <c r="BU14" s="684"/>
      <c r="BV14" s="684"/>
      <c r="BW14" s="684"/>
      <c r="BX14" s="684"/>
      <c r="BY14" s="684"/>
      <c r="BZ14" s="684"/>
      <c r="CA14" s="684"/>
      <c r="CB14" s="693"/>
      <c r="CD14" s="698" t="s">
        <v>266</v>
      </c>
      <c r="CE14" s="699"/>
      <c r="CF14" s="699"/>
      <c r="CG14" s="699"/>
      <c r="CH14" s="699"/>
      <c r="CI14" s="699"/>
      <c r="CJ14" s="699"/>
      <c r="CK14" s="699"/>
      <c r="CL14" s="699"/>
      <c r="CM14" s="699"/>
      <c r="CN14" s="699"/>
      <c r="CO14" s="699"/>
      <c r="CP14" s="699"/>
      <c r="CQ14" s="700"/>
      <c r="CR14" s="683">
        <v>98188</v>
      </c>
      <c r="CS14" s="684"/>
      <c r="CT14" s="684"/>
      <c r="CU14" s="684"/>
      <c r="CV14" s="684"/>
      <c r="CW14" s="684"/>
      <c r="CX14" s="684"/>
      <c r="CY14" s="685"/>
      <c r="CZ14" s="686">
        <v>5.2</v>
      </c>
      <c r="DA14" s="686"/>
      <c r="DB14" s="686"/>
      <c r="DC14" s="686"/>
      <c r="DD14" s="692">
        <v>4009</v>
      </c>
      <c r="DE14" s="684"/>
      <c r="DF14" s="684"/>
      <c r="DG14" s="684"/>
      <c r="DH14" s="684"/>
      <c r="DI14" s="684"/>
      <c r="DJ14" s="684"/>
      <c r="DK14" s="684"/>
      <c r="DL14" s="684"/>
      <c r="DM14" s="684"/>
      <c r="DN14" s="684"/>
      <c r="DO14" s="684"/>
      <c r="DP14" s="685"/>
      <c r="DQ14" s="692">
        <v>60148</v>
      </c>
      <c r="DR14" s="684"/>
      <c r="DS14" s="684"/>
      <c r="DT14" s="684"/>
      <c r="DU14" s="684"/>
      <c r="DV14" s="684"/>
      <c r="DW14" s="684"/>
      <c r="DX14" s="684"/>
      <c r="DY14" s="684"/>
      <c r="DZ14" s="684"/>
      <c r="EA14" s="684"/>
      <c r="EB14" s="684"/>
      <c r="EC14" s="693"/>
    </row>
    <row r="15" spans="2:143" ht="11.25" customHeight="1" x14ac:dyDescent="0.15">
      <c r="B15" s="680" t="s">
        <v>267</v>
      </c>
      <c r="C15" s="681"/>
      <c r="D15" s="681"/>
      <c r="E15" s="681"/>
      <c r="F15" s="681"/>
      <c r="G15" s="681"/>
      <c r="H15" s="681"/>
      <c r="I15" s="681"/>
      <c r="J15" s="681"/>
      <c r="K15" s="681"/>
      <c r="L15" s="681"/>
      <c r="M15" s="681"/>
      <c r="N15" s="681"/>
      <c r="O15" s="681"/>
      <c r="P15" s="681"/>
      <c r="Q15" s="682"/>
      <c r="R15" s="683" t="s">
        <v>241</v>
      </c>
      <c r="S15" s="684"/>
      <c r="T15" s="684"/>
      <c r="U15" s="684"/>
      <c r="V15" s="684"/>
      <c r="W15" s="684"/>
      <c r="X15" s="684"/>
      <c r="Y15" s="685"/>
      <c r="Z15" s="686" t="s">
        <v>241</v>
      </c>
      <c r="AA15" s="686"/>
      <c r="AB15" s="686"/>
      <c r="AC15" s="686"/>
      <c r="AD15" s="687" t="s">
        <v>241</v>
      </c>
      <c r="AE15" s="687"/>
      <c r="AF15" s="687"/>
      <c r="AG15" s="687"/>
      <c r="AH15" s="687"/>
      <c r="AI15" s="687"/>
      <c r="AJ15" s="687"/>
      <c r="AK15" s="687"/>
      <c r="AL15" s="688" t="s">
        <v>241</v>
      </c>
      <c r="AM15" s="689"/>
      <c r="AN15" s="689"/>
      <c r="AO15" s="690"/>
      <c r="AP15" s="680" t="s">
        <v>268</v>
      </c>
      <c r="AQ15" s="681"/>
      <c r="AR15" s="681"/>
      <c r="AS15" s="681"/>
      <c r="AT15" s="681"/>
      <c r="AU15" s="681"/>
      <c r="AV15" s="681"/>
      <c r="AW15" s="681"/>
      <c r="AX15" s="681"/>
      <c r="AY15" s="681"/>
      <c r="AZ15" s="681"/>
      <c r="BA15" s="681"/>
      <c r="BB15" s="681"/>
      <c r="BC15" s="681"/>
      <c r="BD15" s="681"/>
      <c r="BE15" s="681"/>
      <c r="BF15" s="682"/>
      <c r="BG15" s="683">
        <v>744</v>
      </c>
      <c r="BH15" s="684"/>
      <c r="BI15" s="684"/>
      <c r="BJ15" s="684"/>
      <c r="BK15" s="684"/>
      <c r="BL15" s="684"/>
      <c r="BM15" s="684"/>
      <c r="BN15" s="685"/>
      <c r="BO15" s="686">
        <v>0.2</v>
      </c>
      <c r="BP15" s="686"/>
      <c r="BQ15" s="686"/>
      <c r="BR15" s="686"/>
      <c r="BS15" s="692" t="s">
        <v>241</v>
      </c>
      <c r="BT15" s="684"/>
      <c r="BU15" s="684"/>
      <c r="BV15" s="684"/>
      <c r="BW15" s="684"/>
      <c r="BX15" s="684"/>
      <c r="BY15" s="684"/>
      <c r="BZ15" s="684"/>
      <c r="CA15" s="684"/>
      <c r="CB15" s="693"/>
      <c r="CD15" s="698" t="s">
        <v>269</v>
      </c>
      <c r="CE15" s="699"/>
      <c r="CF15" s="699"/>
      <c r="CG15" s="699"/>
      <c r="CH15" s="699"/>
      <c r="CI15" s="699"/>
      <c r="CJ15" s="699"/>
      <c r="CK15" s="699"/>
      <c r="CL15" s="699"/>
      <c r="CM15" s="699"/>
      <c r="CN15" s="699"/>
      <c r="CO15" s="699"/>
      <c r="CP15" s="699"/>
      <c r="CQ15" s="700"/>
      <c r="CR15" s="683">
        <v>125140</v>
      </c>
      <c r="CS15" s="684"/>
      <c r="CT15" s="684"/>
      <c r="CU15" s="684"/>
      <c r="CV15" s="684"/>
      <c r="CW15" s="684"/>
      <c r="CX15" s="684"/>
      <c r="CY15" s="685"/>
      <c r="CZ15" s="686">
        <v>6.6</v>
      </c>
      <c r="DA15" s="686"/>
      <c r="DB15" s="686"/>
      <c r="DC15" s="686"/>
      <c r="DD15" s="692">
        <v>5093</v>
      </c>
      <c r="DE15" s="684"/>
      <c r="DF15" s="684"/>
      <c r="DG15" s="684"/>
      <c r="DH15" s="684"/>
      <c r="DI15" s="684"/>
      <c r="DJ15" s="684"/>
      <c r="DK15" s="684"/>
      <c r="DL15" s="684"/>
      <c r="DM15" s="684"/>
      <c r="DN15" s="684"/>
      <c r="DO15" s="684"/>
      <c r="DP15" s="685"/>
      <c r="DQ15" s="692">
        <v>114092</v>
      </c>
      <c r="DR15" s="684"/>
      <c r="DS15" s="684"/>
      <c r="DT15" s="684"/>
      <c r="DU15" s="684"/>
      <c r="DV15" s="684"/>
      <c r="DW15" s="684"/>
      <c r="DX15" s="684"/>
      <c r="DY15" s="684"/>
      <c r="DZ15" s="684"/>
      <c r="EA15" s="684"/>
      <c r="EB15" s="684"/>
      <c r="EC15" s="693"/>
    </row>
    <row r="16" spans="2:143" ht="11.25" customHeight="1" x14ac:dyDescent="0.15">
      <c r="B16" s="680" t="s">
        <v>270</v>
      </c>
      <c r="C16" s="681"/>
      <c r="D16" s="681"/>
      <c r="E16" s="681"/>
      <c r="F16" s="681"/>
      <c r="G16" s="681"/>
      <c r="H16" s="681"/>
      <c r="I16" s="681"/>
      <c r="J16" s="681"/>
      <c r="K16" s="681"/>
      <c r="L16" s="681"/>
      <c r="M16" s="681"/>
      <c r="N16" s="681"/>
      <c r="O16" s="681"/>
      <c r="P16" s="681"/>
      <c r="Q16" s="682"/>
      <c r="R16" s="683">
        <v>297</v>
      </c>
      <c r="S16" s="684"/>
      <c r="T16" s="684"/>
      <c r="U16" s="684"/>
      <c r="V16" s="684"/>
      <c r="W16" s="684"/>
      <c r="X16" s="684"/>
      <c r="Y16" s="685"/>
      <c r="Z16" s="686">
        <v>0</v>
      </c>
      <c r="AA16" s="686"/>
      <c r="AB16" s="686"/>
      <c r="AC16" s="686"/>
      <c r="AD16" s="687">
        <v>297</v>
      </c>
      <c r="AE16" s="687"/>
      <c r="AF16" s="687"/>
      <c r="AG16" s="687"/>
      <c r="AH16" s="687"/>
      <c r="AI16" s="687"/>
      <c r="AJ16" s="687"/>
      <c r="AK16" s="687"/>
      <c r="AL16" s="688">
        <v>0</v>
      </c>
      <c r="AM16" s="689"/>
      <c r="AN16" s="689"/>
      <c r="AO16" s="690"/>
      <c r="AP16" s="680" t="s">
        <v>271</v>
      </c>
      <c r="AQ16" s="681"/>
      <c r="AR16" s="681"/>
      <c r="AS16" s="681"/>
      <c r="AT16" s="681"/>
      <c r="AU16" s="681"/>
      <c r="AV16" s="681"/>
      <c r="AW16" s="681"/>
      <c r="AX16" s="681"/>
      <c r="AY16" s="681"/>
      <c r="AZ16" s="681"/>
      <c r="BA16" s="681"/>
      <c r="BB16" s="681"/>
      <c r="BC16" s="681"/>
      <c r="BD16" s="681"/>
      <c r="BE16" s="681"/>
      <c r="BF16" s="682"/>
      <c r="BG16" s="683" t="s">
        <v>241</v>
      </c>
      <c r="BH16" s="684"/>
      <c r="BI16" s="684"/>
      <c r="BJ16" s="684"/>
      <c r="BK16" s="684"/>
      <c r="BL16" s="684"/>
      <c r="BM16" s="684"/>
      <c r="BN16" s="685"/>
      <c r="BO16" s="686" t="s">
        <v>252</v>
      </c>
      <c r="BP16" s="686"/>
      <c r="BQ16" s="686"/>
      <c r="BR16" s="686"/>
      <c r="BS16" s="692" t="s">
        <v>241</v>
      </c>
      <c r="BT16" s="684"/>
      <c r="BU16" s="684"/>
      <c r="BV16" s="684"/>
      <c r="BW16" s="684"/>
      <c r="BX16" s="684"/>
      <c r="BY16" s="684"/>
      <c r="BZ16" s="684"/>
      <c r="CA16" s="684"/>
      <c r="CB16" s="693"/>
      <c r="CD16" s="698" t="s">
        <v>272</v>
      </c>
      <c r="CE16" s="699"/>
      <c r="CF16" s="699"/>
      <c r="CG16" s="699"/>
      <c r="CH16" s="699"/>
      <c r="CI16" s="699"/>
      <c r="CJ16" s="699"/>
      <c r="CK16" s="699"/>
      <c r="CL16" s="699"/>
      <c r="CM16" s="699"/>
      <c r="CN16" s="699"/>
      <c r="CO16" s="699"/>
      <c r="CP16" s="699"/>
      <c r="CQ16" s="700"/>
      <c r="CR16" s="683">
        <v>7795</v>
      </c>
      <c r="CS16" s="684"/>
      <c r="CT16" s="684"/>
      <c r="CU16" s="684"/>
      <c r="CV16" s="684"/>
      <c r="CW16" s="684"/>
      <c r="CX16" s="684"/>
      <c r="CY16" s="685"/>
      <c r="CZ16" s="686">
        <v>0.4</v>
      </c>
      <c r="DA16" s="686"/>
      <c r="DB16" s="686"/>
      <c r="DC16" s="686"/>
      <c r="DD16" s="692" t="s">
        <v>241</v>
      </c>
      <c r="DE16" s="684"/>
      <c r="DF16" s="684"/>
      <c r="DG16" s="684"/>
      <c r="DH16" s="684"/>
      <c r="DI16" s="684"/>
      <c r="DJ16" s="684"/>
      <c r="DK16" s="684"/>
      <c r="DL16" s="684"/>
      <c r="DM16" s="684"/>
      <c r="DN16" s="684"/>
      <c r="DO16" s="684"/>
      <c r="DP16" s="685"/>
      <c r="DQ16" s="692">
        <v>7795</v>
      </c>
      <c r="DR16" s="684"/>
      <c r="DS16" s="684"/>
      <c r="DT16" s="684"/>
      <c r="DU16" s="684"/>
      <c r="DV16" s="684"/>
      <c r="DW16" s="684"/>
      <c r="DX16" s="684"/>
      <c r="DY16" s="684"/>
      <c r="DZ16" s="684"/>
      <c r="EA16" s="684"/>
      <c r="EB16" s="684"/>
      <c r="EC16" s="693"/>
    </row>
    <row r="17" spans="2:133" ht="11.25" customHeight="1" x14ac:dyDescent="0.15">
      <c r="B17" s="680" t="s">
        <v>273</v>
      </c>
      <c r="C17" s="681"/>
      <c r="D17" s="681"/>
      <c r="E17" s="681"/>
      <c r="F17" s="681"/>
      <c r="G17" s="681"/>
      <c r="H17" s="681"/>
      <c r="I17" s="681"/>
      <c r="J17" s="681"/>
      <c r="K17" s="681"/>
      <c r="L17" s="681"/>
      <c r="M17" s="681"/>
      <c r="N17" s="681"/>
      <c r="O17" s="681"/>
      <c r="P17" s="681"/>
      <c r="Q17" s="682"/>
      <c r="R17" s="683">
        <v>154</v>
      </c>
      <c r="S17" s="684"/>
      <c r="T17" s="684"/>
      <c r="U17" s="684"/>
      <c r="V17" s="684"/>
      <c r="W17" s="684"/>
      <c r="X17" s="684"/>
      <c r="Y17" s="685"/>
      <c r="Z17" s="686">
        <v>0</v>
      </c>
      <c r="AA17" s="686"/>
      <c r="AB17" s="686"/>
      <c r="AC17" s="686"/>
      <c r="AD17" s="687">
        <v>154</v>
      </c>
      <c r="AE17" s="687"/>
      <c r="AF17" s="687"/>
      <c r="AG17" s="687"/>
      <c r="AH17" s="687"/>
      <c r="AI17" s="687"/>
      <c r="AJ17" s="687"/>
      <c r="AK17" s="687"/>
      <c r="AL17" s="688">
        <v>0</v>
      </c>
      <c r="AM17" s="689"/>
      <c r="AN17" s="689"/>
      <c r="AO17" s="690"/>
      <c r="AP17" s="680" t="s">
        <v>274</v>
      </c>
      <c r="AQ17" s="681"/>
      <c r="AR17" s="681"/>
      <c r="AS17" s="681"/>
      <c r="AT17" s="681"/>
      <c r="AU17" s="681"/>
      <c r="AV17" s="681"/>
      <c r="AW17" s="681"/>
      <c r="AX17" s="681"/>
      <c r="AY17" s="681"/>
      <c r="AZ17" s="681"/>
      <c r="BA17" s="681"/>
      <c r="BB17" s="681"/>
      <c r="BC17" s="681"/>
      <c r="BD17" s="681"/>
      <c r="BE17" s="681"/>
      <c r="BF17" s="682"/>
      <c r="BG17" s="683" t="s">
        <v>241</v>
      </c>
      <c r="BH17" s="684"/>
      <c r="BI17" s="684"/>
      <c r="BJ17" s="684"/>
      <c r="BK17" s="684"/>
      <c r="BL17" s="684"/>
      <c r="BM17" s="684"/>
      <c r="BN17" s="685"/>
      <c r="BO17" s="686" t="s">
        <v>241</v>
      </c>
      <c r="BP17" s="686"/>
      <c r="BQ17" s="686"/>
      <c r="BR17" s="686"/>
      <c r="BS17" s="692" t="s">
        <v>252</v>
      </c>
      <c r="BT17" s="684"/>
      <c r="BU17" s="684"/>
      <c r="BV17" s="684"/>
      <c r="BW17" s="684"/>
      <c r="BX17" s="684"/>
      <c r="BY17" s="684"/>
      <c r="BZ17" s="684"/>
      <c r="CA17" s="684"/>
      <c r="CB17" s="693"/>
      <c r="CD17" s="698" t="s">
        <v>275</v>
      </c>
      <c r="CE17" s="699"/>
      <c r="CF17" s="699"/>
      <c r="CG17" s="699"/>
      <c r="CH17" s="699"/>
      <c r="CI17" s="699"/>
      <c r="CJ17" s="699"/>
      <c r="CK17" s="699"/>
      <c r="CL17" s="699"/>
      <c r="CM17" s="699"/>
      <c r="CN17" s="699"/>
      <c r="CO17" s="699"/>
      <c r="CP17" s="699"/>
      <c r="CQ17" s="700"/>
      <c r="CR17" s="683">
        <v>365629</v>
      </c>
      <c r="CS17" s="684"/>
      <c r="CT17" s="684"/>
      <c r="CU17" s="684"/>
      <c r="CV17" s="684"/>
      <c r="CW17" s="684"/>
      <c r="CX17" s="684"/>
      <c r="CY17" s="685"/>
      <c r="CZ17" s="686">
        <v>19.2</v>
      </c>
      <c r="DA17" s="686"/>
      <c r="DB17" s="686"/>
      <c r="DC17" s="686"/>
      <c r="DD17" s="692" t="s">
        <v>241</v>
      </c>
      <c r="DE17" s="684"/>
      <c r="DF17" s="684"/>
      <c r="DG17" s="684"/>
      <c r="DH17" s="684"/>
      <c r="DI17" s="684"/>
      <c r="DJ17" s="684"/>
      <c r="DK17" s="684"/>
      <c r="DL17" s="684"/>
      <c r="DM17" s="684"/>
      <c r="DN17" s="684"/>
      <c r="DO17" s="684"/>
      <c r="DP17" s="685"/>
      <c r="DQ17" s="692">
        <v>365629</v>
      </c>
      <c r="DR17" s="684"/>
      <c r="DS17" s="684"/>
      <c r="DT17" s="684"/>
      <c r="DU17" s="684"/>
      <c r="DV17" s="684"/>
      <c r="DW17" s="684"/>
      <c r="DX17" s="684"/>
      <c r="DY17" s="684"/>
      <c r="DZ17" s="684"/>
      <c r="EA17" s="684"/>
      <c r="EB17" s="684"/>
      <c r="EC17" s="693"/>
    </row>
    <row r="18" spans="2:133" ht="11.25" customHeight="1" x14ac:dyDescent="0.15">
      <c r="B18" s="680" t="s">
        <v>276</v>
      </c>
      <c r="C18" s="681"/>
      <c r="D18" s="681"/>
      <c r="E18" s="681"/>
      <c r="F18" s="681"/>
      <c r="G18" s="681"/>
      <c r="H18" s="681"/>
      <c r="I18" s="681"/>
      <c r="J18" s="681"/>
      <c r="K18" s="681"/>
      <c r="L18" s="681"/>
      <c r="M18" s="681"/>
      <c r="N18" s="681"/>
      <c r="O18" s="681"/>
      <c r="P18" s="681"/>
      <c r="Q18" s="682"/>
      <c r="R18" s="683">
        <v>21</v>
      </c>
      <c r="S18" s="684"/>
      <c r="T18" s="684"/>
      <c r="U18" s="684"/>
      <c r="V18" s="684"/>
      <c r="W18" s="684"/>
      <c r="X18" s="684"/>
      <c r="Y18" s="685"/>
      <c r="Z18" s="686">
        <v>0</v>
      </c>
      <c r="AA18" s="686"/>
      <c r="AB18" s="686"/>
      <c r="AC18" s="686"/>
      <c r="AD18" s="687">
        <v>21</v>
      </c>
      <c r="AE18" s="687"/>
      <c r="AF18" s="687"/>
      <c r="AG18" s="687"/>
      <c r="AH18" s="687"/>
      <c r="AI18" s="687"/>
      <c r="AJ18" s="687"/>
      <c r="AK18" s="687"/>
      <c r="AL18" s="688">
        <v>0</v>
      </c>
      <c r="AM18" s="689"/>
      <c r="AN18" s="689"/>
      <c r="AO18" s="690"/>
      <c r="AP18" s="680" t="s">
        <v>277</v>
      </c>
      <c r="AQ18" s="681"/>
      <c r="AR18" s="681"/>
      <c r="AS18" s="681"/>
      <c r="AT18" s="681"/>
      <c r="AU18" s="681"/>
      <c r="AV18" s="681"/>
      <c r="AW18" s="681"/>
      <c r="AX18" s="681"/>
      <c r="AY18" s="681"/>
      <c r="AZ18" s="681"/>
      <c r="BA18" s="681"/>
      <c r="BB18" s="681"/>
      <c r="BC18" s="681"/>
      <c r="BD18" s="681"/>
      <c r="BE18" s="681"/>
      <c r="BF18" s="682"/>
      <c r="BG18" s="683" t="s">
        <v>241</v>
      </c>
      <c r="BH18" s="684"/>
      <c r="BI18" s="684"/>
      <c r="BJ18" s="684"/>
      <c r="BK18" s="684"/>
      <c r="BL18" s="684"/>
      <c r="BM18" s="684"/>
      <c r="BN18" s="685"/>
      <c r="BO18" s="686" t="s">
        <v>241</v>
      </c>
      <c r="BP18" s="686"/>
      <c r="BQ18" s="686"/>
      <c r="BR18" s="686"/>
      <c r="BS18" s="692" t="s">
        <v>241</v>
      </c>
      <c r="BT18" s="684"/>
      <c r="BU18" s="684"/>
      <c r="BV18" s="684"/>
      <c r="BW18" s="684"/>
      <c r="BX18" s="684"/>
      <c r="BY18" s="684"/>
      <c r="BZ18" s="684"/>
      <c r="CA18" s="684"/>
      <c r="CB18" s="693"/>
      <c r="CD18" s="698" t="s">
        <v>278</v>
      </c>
      <c r="CE18" s="699"/>
      <c r="CF18" s="699"/>
      <c r="CG18" s="699"/>
      <c r="CH18" s="699"/>
      <c r="CI18" s="699"/>
      <c r="CJ18" s="699"/>
      <c r="CK18" s="699"/>
      <c r="CL18" s="699"/>
      <c r="CM18" s="699"/>
      <c r="CN18" s="699"/>
      <c r="CO18" s="699"/>
      <c r="CP18" s="699"/>
      <c r="CQ18" s="700"/>
      <c r="CR18" s="683" t="s">
        <v>241</v>
      </c>
      <c r="CS18" s="684"/>
      <c r="CT18" s="684"/>
      <c r="CU18" s="684"/>
      <c r="CV18" s="684"/>
      <c r="CW18" s="684"/>
      <c r="CX18" s="684"/>
      <c r="CY18" s="685"/>
      <c r="CZ18" s="686" t="s">
        <v>252</v>
      </c>
      <c r="DA18" s="686"/>
      <c r="DB18" s="686"/>
      <c r="DC18" s="686"/>
      <c r="DD18" s="692" t="s">
        <v>241</v>
      </c>
      <c r="DE18" s="684"/>
      <c r="DF18" s="684"/>
      <c r="DG18" s="684"/>
      <c r="DH18" s="684"/>
      <c r="DI18" s="684"/>
      <c r="DJ18" s="684"/>
      <c r="DK18" s="684"/>
      <c r="DL18" s="684"/>
      <c r="DM18" s="684"/>
      <c r="DN18" s="684"/>
      <c r="DO18" s="684"/>
      <c r="DP18" s="685"/>
      <c r="DQ18" s="692" t="s">
        <v>241</v>
      </c>
      <c r="DR18" s="684"/>
      <c r="DS18" s="684"/>
      <c r="DT18" s="684"/>
      <c r="DU18" s="684"/>
      <c r="DV18" s="684"/>
      <c r="DW18" s="684"/>
      <c r="DX18" s="684"/>
      <c r="DY18" s="684"/>
      <c r="DZ18" s="684"/>
      <c r="EA18" s="684"/>
      <c r="EB18" s="684"/>
      <c r="EC18" s="693"/>
    </row>
    <row r="19" spans="2:133" ht="11.25" customHeight="1" x14ac:dyDescent="0.15">
      <c r="B19" s="680" t="s">
        <v>279</v>
      </c>
      <c r="C19" s="681"/>
      <c r="D19" s="681"/>
      <c r="E19" s="681"/>
      <c r="F19" s="681"/>
      <c r="G19" s="681"/>
      <c r="H19" s="681"/>
      <c r="I19" s="681"/>
      <c r="J19" s="681"/>
      <c r="K19" s="681"/>
      <c r="L19" s="681"/>
      <c r="M19" s="681"/>
      <c r="N19" s="681"/>
      <c r="O19" s="681"/>
      <c r="P19" s="681"/>
      <c r="Q19" s="682"/>
      <c r="R19" s="683">
        <v>128</v>
      </c>
      <c r="S19" s="684"/>
      <c r="T19" s="684"/>
      <c r="U19" s="684"/>
      <c r="V19" s="684"/>
      <c r="W19" s="684"/>
      <c r="X19" s="684"/>
      <c r="Y19" s="685"/>
      <c r="Z19" s="686">
        <v>0</v>
      </c>
      <c r="AA19" s="686"/>
      <c r="AB19" s="686"/>
      <c r="AC19" s="686"/>
      <c r="AD19" s="687">
        <v>128</v>
      </c>
      <c r="AE19" s="687"/>
      <c r="AF19" s="687"/>
      <c r="AG19" s="687"/>
      <c r="AH19" s="687"/>
      <c r="AI19" s="687"/>
      <c r="AJ19" s="687"/>
      <c r="AK19" s="687"/>
      <c r="AL19" s="688">
        <v>0</v>
      </c>
      <c r="AM19" s="689"/>
      <c r="AN19" s="689"/>
      <c r="AO19" s="690"/>
      <c r="AP19" s="680" t="s">
        <v>280</v>
      </c>
      <c r="AQ19" s="681"/>
      <c r="AR19" s="681"/>
      <c r="AS19" s="681"/>
      <c r="AT19" s="681"/>
      <c r="AU19" s="681"/>
      <c r="AV19" s="681"/>
      <c r="AW19" s="681"/>
      <c r="AX19" s="681"/>
      <c r="AY19" s="681"/>
      <c r="AZ19" s="681"/>
      <c r="BA19" s="681"/>
      <c r="BB19" s="681"/>
      <c r="BC19" s="681"/>
      <c r="BD19" s="681"/>
      <c r="BE19" s="681"/>
      <c r="BF19" s="682"/>
      <c r="BG19" s="683">
        <v>7816</v>
      </c>
      <c r="BH19" s="684"/>
      <c r="BI19" s="684"/>
      <c r="BJ19" s="684"/>
      <c r="BK19" s="684"/>
      <c r="BL19" s="684"/>
      <c r="BM19" s="684"/>
      <c r="BN19" s="685"/>
      <c r="BO19" s="686">
        <v>1.8</v>
      </c>
      <c r="BP19" s="686"/>
      <c r="BQ19" s="686"/>
      <c r="BR19" s="686"/>
      <c r="BS19" s="692" t="s">
        <v>241</v>
      </c>
      <c r="BT19" s="684"/>
      <c r="BU19" s="684"/>
      <c r="BV19" s="684"/>
      <c r="BW19" s="684"/>
      <c r="BX19" s="684"/>
      <c r="BY19" s="684"/>
      <c r="BZ19" s="684"/>
      <c r="CA19" s="684"/>
      <c r="CB19" s="693"/>
      <c r="CD19" s="698" t="s">
        <v>281</v>
      </c>
      <c r="CE19" s="699"/>
      <c r="CF19" s="699"/>
      <c r="CG19" s="699"/>
      <c r="CH19" s="699"/>
      <c r="CI19" s="699"/>
      <c r="CJ19" s="699"/>
      <c r="CK19" s="699"/>
      <c r="CL19" s="699"/>
      <c r="CM19" s="699"/>
      <c r="CN19" s="699"/>
      <c r="CO19" s="699"/>
      <c r="CP19" s="699"/>
      <c r="CQ19" s="700"/>
      <c r="CR19" s="683" t="s">
        <v>241</v>
      </c>
      <c r="CS19" s="684"/>
      <c r="CT19" s="684"/>
      <c r="CU19" s="684"/>
      <c r="CV19" s="684"/>
      <c r="CW19" s="684"/>
      <c r="CX19" s="684"/>
      <c r="CY19" s="685"/>
      <c r="CZ19" s="686" t="s">
        <v>252</v>
      </c>
      <c r="DA19" s="686"/>
      <c r="DB19" s="686"/>
      <c r="DC19" s="686"/>
      <c r="DD19" s="692" t="s">
        <v>241</v>
      </c>
      <c r="DE19" s="684"/>
      <c r="DF19" s="684"/>
      <c r="DG19" s="684"/>
      <c r="DH19" s="684"/>
      <c r="DI19" s="684"/>
      <c r="DJ19" s="684"/>
      <c r="DK19" s="684"/>
      <c r="DL19" s="684"/>
      <c r="DM19" s="684"/>
      <c r="DN19" s="684"/>
      <c r="DO19" s="684"/>
      <c r="DP19" s="685"/>
      <c r="DQ19" s="692" t="s">
        <v>252</v>
      </c>
      <c r="DR19" s="684"/>
      <c r="DS19" s="684"/>
      <c r="DT19" s="684"/>
      <c r="DU19" s="684"/>
      <c r="DV19" s="684"/>
      <c r="DW19" s="684"/>
      <c r="DX19" s="684"/>
      <c r="DY19" s="684"/>
      <c r="DZ19" s="684"/>
      <c r="EA19" s="684"/>
      <c r="EB19" s="684"/>
      <c r="EC19" s="693"/>
    </row>
    <row r="20" spans="2:133" ht="11.25" customHeight="1" x14ac:dyDescent="0.15">
      <c r="B20" s="680" t="s">
        <v>282</v>
      </c>
      <c r="C20" s="681"/>
      <c r="D20" s="681"/>
      <c r="E20" s="681"/>
      <c r="F20" s="681"/>
      <c r="G20" s="681"/>
      <c r="H20" s="681"/>
      <c r="I20" s="681"/>
      <c r="J20" s="681"/>
      <c r="K20" s="681"/>
      <c r="L20" s="681"/>
      <c r="M20" s="681"/>
      <c r="N20" s="681"/>
      <c r="O20" s="681"/>
      <c r="P20" s="681"/>
      <c r="Q20" s="682"/>
      <c r="R20" s="683">
        <v>5</v>
      </c>
      <c r="S20" s="684"/>
      <c r="T20" s="684"/>
      <c r="U20" s="684"/>
      <c r="V20" s="684"/>
      <c r="W20" s="684"/>
      <c r="X20" s="684"/>
      <c r="Y20" s="685"/>
      <c r="Z20" s="686">
        <v>0</v>
      </c>
      <c r="AA20" s="686"/>
      <c r="AB20" s="686"/>
      <c r="AC20" s="686"/>
      <c r="AD20" s="687">
        <v>5</v>
      </c>
      <c r="AE20" s="687"/>
      <c r="AF20" s="687"/>
      <c r="AG20" s="687"/>
      <c r="AH20" s="687"/>
      <c r="AI20" s="687"/>
      <c r="AJ20" s="687"/>
      <c r="AK20" s="687"/>
      <c r="AL20" s="688">
        <v>0</v>
      </c>
      <c r="AM20" s="689"/>
      <c r="AN20" s="689"/>
      <c r="AO20" s="690"/>
      <c r="AP20" s="680" t="s">
        <v>283</v>
      </c>
      <c r="AQ20" s="681"/>
      <c r="AR20" s="681"/>
      <c r="AS20" s="681"/>
      <c r="AT20" s="681"/>
      <c r="AU20" s="681"/>
      <c r="AV20" s="681"/>
      <c r="AW20" s="681"/>
      <c r="AX20" s="681"/>
      <c r="AY20" s="681"/>
      <c r="AZ20" s="681"/>
      <c r="BA20" s="681"/>
      <c r="BB20" s="681"/>
      <c r="BC20" s="681"/>
      <c r="BD20" s="681"/>
      <c r="BE20" s="681"/>
      <c r="BF20" s="682"/>
      <c r="BG20" s="683">
        <v>7816</v>
      </c>
      <c r="BH20" s="684"/>
      <c r="BI20" s="684"/>
      <c r="BJ20" s="684"/>
      <c r="BK20" s="684"/>
      <c r="BL20" s="684"/>
      <c r="BM20" s="684"/>
      <c r="BN20" s="685"/>
      <c r="BO20" s="686">
        <v>1.8</v>
      </c>
      <c r="BP20" s="686"/>
      <c r="BQ20" s="686"/>
      <c r="BR20" s="686"/>
      <c r="BS20" s="692" t="s">
        <v>252</v>
      </c>
      <c r="BT20" s="684"/>
      <c r="BU20" s="684"/>
      <c r="BV20" s="684"/>
      <c r="BW20" s="684"/>
      <c r="BX20" s="684"/>
      <c r="BY20" s="684"/>
      <c r="BZ20" s="684"/>
      <c r="CA20" s="684"/>
      <c r="CB20" s="693"/>
      <c r="CD20" s="698" t="s">
        <v>284</v>
      </c>
      <c r="CE20" s="699"/>
      <c r="CF20" s="699"/>
      <c r="CG20" s="699"/>
      <c r="CH20" s="699"/>
      <c r="CI20" s="699"/>
      <c r="CJ20" s="699"/>
      <c r="CK20" s="699"/>
      <c r="CL20" s="699"/>
      <c r="CM20" s="699"/>
      <c r="CN20" s="699"/>
      <c r="CO20" s="699"/>
      <c r="CP20" s="699"/>
      <c r="CQ20" s="700"/>
      <c r="CR20" s="683">
        <v>1904373</v>
      </c>
      <c r="CS20" s="684"/>
      <c r="CT20" s="684"/>
      <c r="CU20" s="684"/>
      <c r="CV20" s="684"/>
      <c r="CW20" s="684"/>
      <c r="CX20" s="684"/>
      <c r="CY20" s="685"/>
      <c r="CZ20" s="686">
        <v>100</v>
      </c>
      <c r="DA20" s="686"/>
      <c r="DB20" s="686"/>
      <c r="DC20" s="686"/>
      <c r="DD20" s="692">
        <v>308555</v>
      </c>
      <c r="DE20" s="684"/>
      <c r="DF20" s="684"/>
      <c r="DG20" s="684"/>
      <c r="DH20" s="684"/>
      <c r="DI20" s="684"/>
      <c r="DJ20" s="684"/>
      <c r="DK20" s="684"/>
      <c r="DL20" s="684"/>
      <c r="DM20" s="684"/>
      <c r="DN20" s="684"/>
      <c r="DO20" s="684"/>
      <c r="DP20" s="685"/>
      <c r="DQ20" s="692">
        <v>1349740</v>
      </c>
      <c r="DR20" s="684"/>
      <c r="DS20" s="684"/>
      <c r="DT20" s="684"/>
      <c r="DU20" s="684"/>
      <c r="DV20" s="684"/>
      <c r="DW20" s="684"/>
      <c r="DX20" s="684"/>
      <c r="DY20" s="684"/>
      <c r="DZ20" s="684"/>
      <c r="EA20" s="684"/>
      <c r="EB20" s="684"/>
      <c r="EC20" s="693"/>
    </row>
    <row r="21" spans="2:133" ht="11.25" customHeight="1" x14ac:dyDescent="0.15">
      <c r="B21" s="680" t="s">
        <v>285</v>
      </c>
      <c r="C21" s="681"/>
      <c r="D21" s="681"/>
      <c r="E21" s="681"/>
      <c r="F21" s="681"/>
      <c r="G21" s="681"/>
      <c r="H21" s="681"/>
      <c r="I21" s="681"/>
      <c r="J21" s="681"/>
      <c r="K21" s="681"/>
      <c r="L21" s="681"/>
      <c r="M21" s="681"/>
      <c r="N21" s="681"/>
      <c r="O21" s="681"/>
      <c r="P21" s="681"/>
      <c r="Q21" s="682"/>
      <c r="R21" s="683" t="s">
        <v>241</v>
      </c>
      <c r="S21" s="684"/>
      <c r="T21" s="684"/>
      <c r="U21" s="684"/>
      <c r="V21" s="684"/>
      <c r="W21" s="684"/>
      <c r="X21" s="684"/>
      <c r="Y21" s="685"/>
      <c r="Z21" s="686" t="s">
        <v>241</v>
      </c>
      <c r="AA21" s="686"/>
      <c r="AB21" s="686"/>
      <c r="AC21" s="686"/>
      <c r="AD21" s="687" t="s">
        <v>241</v>
      </c>
      <c r="AE21" s="687"/>
      <c r="AF21" s="687"/>
      <c r="AG21" s="687"/>
      <c r="AH21" s="687"/>
      <c r="AI21" s="687"/>
      <c r="AJ21" s="687"/>
      <c r="AK21" s="687"/>
      <c r="AL21" s="688" t="s">
        <v>241</v>
      </c>
      <c r="AM21" s="689"/>
      <c r="AN21" s="689"/>
      <c r="AO21" s="690"/>
      <c r="AP21" s="702" t="s">
        <v>286</v>
      </c>
      <c r="AQ21" s="703"/>
      <c r="AR21" s="703"/>
      <c r="AS21" s="703"/>
      <c r="AT21" s="703"/>
      <c r="AU21" s="703"/>
      <c r="AV21" s="703"/>
      <c r="AW21" s="703"/>
      <c r="AX21" s="703"/>
      <c r="AY21" s="703"/>
      <c r="AZ21" s="703"/>
      <c r="BA21" s="703"/>
      <c r="BB21" s="703"/>
      <c r="BC21" s="703"/>
      <c r="BD21" s="703"/>
      <c r="BE21" s="703"/>
      <c r="BF21" s="704"/>
      <c r="BG21" s="683">
        <v>7816</v>
      </c>
      <c r="BH21" s="684"/>
      <c r="BI21" s="684"/>
      <c r="BJ21" s="684"/>
      <c r="BK21" s="684"/>
      <c r="BL21" s="684"/>
      <c r="BM21" s="684"/>
      <c r="BN21" s="685"/>
      <c r="BO21" s="686">
        <v>1.8</v>
      </c>
      <c r="BP21" s="686"/>
      <c r="BQ21" s="686"/>
      <c r="BR21" s="686"/>
      <c r="BS21" s="692" t="s">
        <v>252</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287</v>
      </c>
      <c r="C22" s="681"/>
      <c r="D22" s="681"/>
      <c r="E22" s="681"/>
      <c r="F22" s="681"/>
      <c r="G22" s="681"/>
      <c r="H22" s="681"/>
      <c r="I22" s="681"/>
      <c r="J22" s="681"/>
      <c r="K22" s="681"/>
      <c r="L22" s="681"/>
      <c r="M22" s="681"/>
      <c r="N22" s="681"/>
      <c r="O22" s="681"/>
      <c r="P22" s="681"/>
      <c r="Q22" s="682"/>
      <c r="R22" s="683">
        <v>600255</v>
      </c>
      <c r="S22" s="684"/>
      <c r="T22" s="684"/>
      <c r="U22" s="684"/>
      <c r="V22" s="684"/>
      <c r="W22" s="684"/>
      <c r="X22" s="684"/>
      <c r="Y22" s="685"/>
      <c r="Z22" s="686">
        <v>29.9</v>
      </c>
      <c r="AA22" s="686"/>
      <c r="AB22" s="686"/>
      <c r="AC22" s="686"/>
      <c r="AD22" s="687">
        <v>530724</v>
      </c>
      <c r="AE22" s="687"/>
      <c r="AF22" s="687"/>
      <c r="AG22" s="687"/>
      <c r="AH22" s="687"/>
      <c r="AI22" s="687"/>
      <c r="AJ22" s="687"/>
      <c r="AK22" s="687"/>
      <c r="AL22" s="688">
        <v>53.6</v>
      </c>
      <c r="AM22" s="689"/>
      <c r="AN22" s="689"/>
      <c r="AO22" s="690"/>
      <c r="AP22" s="702" t="s">
        <v>288</v>
      </c>
      <c r="AQ22" s="703"/>
      <c r="AR22" s="703"/>
      <c r="AS22" s="703"/>
      <c r="AT22" s="703"/>
      <c r="AU22" s="703"/>
      <c r="AV22" s="703"/>
      <c r="AW22" s="703"/>
      <c r="AX22" s="703"/>
      <c r="AY22" s="703"/>
      <c r="AZ22" s="703"/>
      <c r="BA22" s="703"/>
      <c r="BB22" s="703"/>
      <c r="BC22" s="703"/>
      <c r="BD22" s="703"/>
      <c r="BE22" s="703"/>
      <c r="BF22" s="704"/>
      <c r="BG22" s="683" t="s">
        <v>241</v>
      </c>
      <c r="BH22" s="684"/>
      <c r="BI22" s="684"/>
      <c r="BJ22" s="684"/>
      <c r="BK22" s="684"/>
      <c r="BL22" s="684"/>
      <c r="BM22" s="684"/>
      <c r="BN22" s="685"/>
      <c r="BO22" s="686" t="s">
        <v>241</v>
      </c>
      <c r="BP22" s="686"/>
      <c r="BQ22" s="686"/>
      <c r="BR22" s="686"/>
      <c r="BS22" s="692" t="s">
        <v>241</v>
      </c>
      <c r="BT22" s="684"/>
      <c r="BU22" s="684"/>
      <c r="BV22" s="684"/>
      <c r="BW22" s="684"/>
      <c r="BX22" s="684"/>
      <c r="BY22" s="684"/>
      <c r="BZ22" s="684"/>
      <c r="CA22" s="684"/>
      <c r="CB22" s="693"/>
      <c r="CD22" s="665" t="s">
        <v>289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290</v>
      </c>
      <c r="C23" s="681"/>
      <c r="D23" s="681"/>
      <c r="E23" s="681"/>
      <c r="F23" s="681"/>
      <c r="G23" s="681"/>
      <c r="H23" s="681"/>
      <c r="I23" s="681"/>
      <c r="J23" s="681"/>
      <c r="K23" s="681"/>
      <c r="L23" s="681"/>
      <c r="M23" s="681"/>
      <c r="N23" s="681"/>
      <c r="O23" s="681"/>
      <c r="P23" s="681"/>
      <c r="Q23" s="682"/>
      <c r="R23" s="683">
        <v>530724</v>
      </c>
      <c r="S23" s="684"/>
      <c r="T23" s="684"/>
      <c r="U23" s="684"/>
      <c r="V23" s="684"/>
      <c r="W23" s="684"/>
      <c r="X23" s="684"/>
      <c r="Y23" s="685"/>
      <c r="Z23" s="686">
        <v>26.4</v>
      </c>
      <c r="AA23" s="686"/>
      <c r="AB23" s="686"/>
      <c r="AC23" s="686"/>
      <c r="AD23" s="687">
        <v>530724</v>
      </c>
      <c r="AE23" s="687"/>
      <c r="AF23" s="687"/>
      <c r="AG23" s="687"/>
      <c r="AH23" s="687"/>
      <c r="AI23" s="687"/>
      <c r="AJ23" s="687"/>
      <c r="AK23" s="687"/>
      <c r="AL23" s="688">
        <v>53.6</v>
      </c>
      <c r="AM23" s="689"/>
      <c r="AN23" s="689"/>
      <c r="AO23" s="690"/>
      <c r="AP23" s="702" t="s">
        <v>291</v>
      </c>
      <c r="AQ23" s="703"/>
      <c r="AR23" s="703"/>
      <c r="AS23" s="703"/>
      <c r="AT23" s="703"/>
      <c r="AU23" s="703"/>
      <c r="AV23" s="703"/>
      <c r="AW23" s="703"/>
      <c r="AX23" s="703"/>
      <c r="AY23" s="703"/>
      <c r="AZ23" s="703"/>
      <c r="BA23" s="703"/>
      <c r="BB23" s="703"/>
      <c r="BC23" s="703"/>
      <c r="BD23" s="703"/>
      <c r="BE23" s="703"/>
      <c r="BF23" s="704"/>
      <c r="BG23" s="683" t="s">
        <v>252</v>
      </c>
      <c r="BH23" s="684"/>
      <c r="BI23" s="684"/>
      <c r="BJ23" s="684"/>
      <c r="BK23" s="684"/>
      <c r="BL23" s="684"/>
      <c r="BM23" s="684"/>
      <c r="BN23" s="685"/>
      <c r="BO23" s="686" t="s">
        <v>241</v>
      </c>
      <c r="BP23" s="686"/>
      <c r="BQ23" s="686"/>
      <c r="BR23" s="686"/>
      <c r="BS23" s="692" t="s">
        <v>241</v>
      </c>
      <c r="BT23" s="684"/>
      <c r="BU23" s="684"/>
      <c r="BV23" s="684"/>
      <c r="BW23" s="684"/>
      <c r="BX23" s="684"/>
      <c r="BY23" s="684"/>
      <c r="BZ23" s="684"/>
      <c r="CA23" s="684"/>
      <c r="CB23" s="693"/>
      <c r="CD23" s="665" t="s">
        <v>229</v>
      </c>
      <c r="CE23" s="666"/>
      <c r="CF23" s="666"/>
      <c r="CG23" s="666"/>
      <c r="CH23" s="666"/>
      <c r="CI23" s="666"/>
      <c r="CJ23" s="666"/>
      <c r="CK23" s="666"/>
      <c r="CL23" s="666"/>
      <c r="CM23" s="666"/>
      <c r="CN23" s="666"/>
      <c r="CO23" s="666"/>
      <c r="CP23" s="666"/>
      <c r="CQ23" s="667"/>
      <c r="CR23" s="665" t="s">
        <v>292</v>
      </c>
      <c r="CS23" s="666"/>
      <c r="CT23" s="666"/>
      <c r="CU23" s="666"/>
      <c r="CV23" s="666"/>
      <c r="CW23" s="666"/>
      <c r="CX23" s="666"/>
      <c r="CY23" s="667"/>
      <c r="CZ23" s="665" t="s">
        <v>293</v>
      </c>
      <c r="DA23" s="666"/>
      <c r="DB23" s="666"/>
      <c r="DC23" s="667"/>
      <c r="DD23" s="665" t="s">
        <v>294</v>
      </c>
      <c r="DE23" s="666"/>
      <c r="DF23" s="666"/>
      <c r="DG23" s="666"/>
      <c r="DH23" s="666"/>
      <c r="DI23" s="666"/>
      <c r="DJ23" s="666"/>
      <c r="DK23" s="667"/>
      <c r="DL23" s="714" t="s">
        <v>295</v>
      </c>
      <c r="DM23" s="715"/>
      <c r="DN23" s="715"/>
      <c r="DO23" s="715"/>
      <c r="DP23" s="715"/>
      <c r="DQ23" s="715"/>
      <c r="DR23" s="715"/>
      <c r="DS23" s="715"/>
      <c r="DT23" s="715"/>
      <c r="DU23" s="715"/>
      <c r="DV23" s="716"/>
      <c r="DW23" s="665" t="s">
        <v>296</v>
      </c>
      <c r="DX23" s="666"/>
      <c r="DY23" s="666"/>
      <c r="DZ23" s="666"/>
      <c r="EA23" s="666"/>
      <c r="EB23" s="666"/>
      <c r="EC23" s="667"/>
    </row>
    <row r="24" spans="2:133" ht="11.25" customHeight="1" x14ac:dyDescent="0.15">
      <c r="B24" s="680" t="s">
        <v>297</v>
      </c>
      <c r="C24" s="681"/>
      <c r="D24" s="681"/>
      <c r="E24" s="681"/>
      <c r="F24" s="681"/>
      <c r="G24" s="681"/>
      <c r="H24" s="681"/>
      <c r="I24" s="681"/>
      <c r="J24" s="681"/>
      <c r="K24" s="681"/>
      <c r="L24" s="681"/>
      <c r="M24" s="681"/>
      <c r="N24" s="681"/>
      <c r="O24" s="681"/>
      <c r="P24" s="681"/>
      <c r="Q24" s="682"/>
      <c r="R24" s="683">
        <v>63970</v>
      </c>
      <c r="S24" s="684"/>
      <c r="T24" s="684"/>
      <c r="U24" s="684"/>
      <c r="V24" s="684"/>
      <c r="W24" s="684"/>
      <c r="X24" s="684"/>
      <c r="Y24" s="685"/>
      <c r="Z24" s="686">
        <v>3.2</v>
      </c>
      <c r="AA24" s="686"/>
      <c r="AB24" s="686"/>
      <c r="AC24" s="686"/>
      <c r="AD24" s="687" t="s">
        <v>241</v>
      </c>
      <c r="AE24" s="687"/>
      <c r="AF24" s="687"/>
      <c r="AG24" s="687"/>
      <c r="AH24" s="687"/>
      <c r="AI24" s="687"/>
      <c r="AJ24" s="687"/>
      <c r="AK24" s="687"/>
      <c r="AL24" s="688" t="s">
        <v>241</v>
      </c>
      <c r="AM24" s="689"/>
      <c r="AN24" s="689"/>
      <c r="AO24" s="690"/>
      <c r="AP24" s="702" t="s">
        <v>298</v>
      </c>
      <c r="AQ24" s="703"/>
      <c r="AR24" s="703"/>
      <c r="AS24" s="703"/>
      <c r="AT24" s="703"/>
      <c r="AU24" s="703"/>
      <c r="AV24" s="703"/>
      <c r="AW24" s="703"/>
      <c r="AX24" s="703"/>
      <c r="AY24" s="703"/>
      <c r="AZ24" s="703"/>
      <c r="BA24" s="703"/>
      <c r="BB24" s="703"/>
      <c r="BC24" s="703"/>
      <c r="BD24" s="703"/>
      <c r="BE24" s="703"/>
      <c r="BF24" s="704"/>
      <c r="BG24" s="683" t="s">
        <v>241</v>
      </c>
      <c r="BH24" s="684"/>
      <c r="BI24" s="684"/>
      <c r="BJ24" s="684"/>
      <c r="BK24" s="684"/>
      <c r="BL24" s="684"/>
      <c r="BM24" s="684"/>
      <c r="BN24" s="685"/>
      <c r="BO24" s="686" t="s">
        <v>252</v>
      </c>
      <c r="BP24" s="686"/>
      <c r="BQ24" s="686"/>
      <c r="BR24" s="686"/>
      <c r="BS24" s="692" t="s">
        <v>241</v>
      </c>
      <c r="BT24" s="684"/>
      <c r="BU24" s="684"/>
      <c r="BV24" s="684"/>
      <c r="BW24" s="684"/>
      <c r="BX24" s="684"/>
      <c r="BY24" s="684"/>
      <c r="BZ24" s="684"/>
      <c r="CA24" s="684"/>
      <c r="CB24" s="693"/>
      <c r="CD24" s="694" t="s">
        <v>299</v>
      </c>
      <c r="CE24" s="695"/>
      <c r="CF24" s="695"/>
      <c r="CG24" s="695"/>
      <c r="CH24" s="695"/>
      <c r="CI24" s="695"/>
      <c r="CJ24" s="695"/>
      <c r="CK24" s="695"/>
      <c r="CL24" s="695"/>
      <c r="CM24" s="695"/>
      <c r="CN24" s="695"/>
      <c r="CO24" s="695"/>
      <c r="CP24" s="695"/>
      <c r="CQ24" s="696"/>
      <c r="CR24" s="672">
        <v>715276</v>
      </c>
      <c r="CS24" s="673"/>
      <c r="CT24" s="673"/>
      <c r="CU24" s="673"/>
      <c r="CV24" s="673"/>
      <c r="CW24" s="673"/>
      <c r="CX24" s="673"/>
      <c r="CY24" s="674"/>
      <c r="CZ24" s="677">
        <v>37.6</v>
      </c>
      <c r="DA24" s="678"/>
      <c r="DB24" s="678"/>
      <c r="DC24" s="697"/>
      <c r="DD24" s="719">
        <v>702722</v>
      </c>
      <c r="DE24" s="673"/>
      <c r="DF24" s="673"/>
      <c r="DG24" s="673"/>
      <c r="DH24" s="673"/>
      <c r="DI24" s="673"/>
      <c r="DJ24" s="673"/>
      <c r="DK24" s="674"/>
      <c r="DL24" s="719">
        <v>533351</v>
      </c>
      <c r="DM24" s="673"/>
      <c r="DN24" s="673"/>
      <c r="DO24" s="673"/>
      <c r="DP24" s="673"/>
      <c r="DQ24" s="673"/>
      <c r="DR24" s="673"/>
      <c r="DS24" s="673"/>
      <c r="DT24" s="673"/>
      <c r="DU24" s="673"/>
      <c r="DV24" s="674"/>
      <c r="DW24" s="677">
        <v>52</v>
      </c>
      <c r="DX24" s="678"/>
      <c r="DY24" s="678"/>
      <c r="DZ24" s="678"/>
      <c r="EA24" s="678"/>
      <c r="EB24" s="678"/>
      <c r="EC24" s="679"/>
    </row>
    <row r="25" spans="2:133" ht="11.25" customHeight="1" x14ac:dyDescent="0.15">
      <c r="B25" s="680" t="s">
        <v>300</v>
      </c>
      <c r="C25" s="681"/>
      <c r="D25" s="681"/>
      <c r="E25" s="681"/>
      <c r="F25" s="681"/>
      <c r="G25" s="681"/>
      <c r="H25" s="681"/>
      <c r="I25" s="681"/>
      <c r="J25" s="681"/>
      <c r="K25" s="681"/>
      <c r="L25" s="681"/>
      <c r="M25" s="681"/>
      <c r="N25" s="681"/>
      <c r="O25" s="681"/>
      <c r="P25" s="681"/>
      <c r="Q25" s="682"/>
      <c r="R25" s="683">
        <v>5561</v>
      </c>
      <c r="S25" s="684"/>
      <c r="T25" s="684"/>
      <c r="U25" s="684"/>
      <c r="V25" s="684"/>
      <c r="W25" s="684"/>
      <c r="X25" s="684"/>
      <c r="Y25" s="685"/>
      <c r="Z25" s="686">
        <v>0.3</v>
      </c>
      <c r="AA25" s="686"/>
      <c r="AB25" s="686"/>
      <c r="AC25" s="686"/>
      <c r="AD25" s="687" t="s">
        <v>241</v>
      </c>
      <c r="AE25" s="687"/>
      <c r="AF25" s="687"/>
      <c r="AG25" s="687"/>
      <c r="AH25" s="687"/>
      <c r="AI25" s="687"/>
      <c r="AJ25" s="687"/>
      <c r="AK25" s="687"/>
      <c r="AL25" s="688" t="s">
        <v>252</v>
      </c>
      <c r="AM25" s="689"/>
      <c r="AN25" s="689"/>
      <c r="AO25" s="690"/>
      <c r="AP25" s="702" t="s">
        <v>301</v>
      </c>
      <c r="AQ25" s="703"/>
      <c r="AR25" s="703"/>
      <c r="AS25" s="703"/>
      <c r="AT25" s="703"/>
      <c r="AU25" s="703"/>
      <c r="AV25" s="703"/>
      <c r="AW25" s="703"/>
      <c r="AX25" s="703"/>
      <c r="AY25" s="703"/>
      <c r="AZ25" s="703"/>
      <c r="BA25" s="703"/>
      <c r="BB25" s="703"/>
      <c r="BC25" s="703"/>
      <c r="BD25" s="703"/>
      <c r="BE25" s="703"/>
      <c r="BF25" s="704"/>
      <c r="BG25" s="683" t="s">
        <v>241</v>
      </c>
      <c r="BH25" s="684"/>
      <c r="BI25" s="684"/>
      <c r="BJ25" s="684"/>
      <c r="BK25" s="684"/>
      <c r="BL25" s="684"/>
      <c r="BM25" s="684"/>
      <c r="BN25" s="685"/>
      <c r="BO25" s="686" t="s">
        <v>241</v>
      </c>
      <c r="BP25" s="686"/>
      <c r="BQ25" s="686"/>
      <c r="BR25" s="686"/>
      <c r="BS25" s="692" t="s">
        <v>241</v>
      </c>
      <c r="BT25" s="684"/>
      <c r="BU25" s="684"/>
      <c r="BV25" s="684"/>
      <c r="BW25" s="684"/>
      <c r="BX25" s="684"/>
      <c r="BY25" s="684"/>
      <c r="BZ25" s="684"/>
      <c r="CA25" s="684"/>
      <c r="CB25" s="693"/>
      <c r="CD25" s="698" t="s">
        <v>302</v>
      </c>
      <c r="CE25" s="699"/>
      <c r="CF25" s="699"/>
      <c r="CG25" s="699"/>
      <c r="CH25" s="699"/>
      <c r="CI25" s="699"/>
      <c r="CJ25" s="699"/>
      <c r="CK25" s="699"/>
      <c r="CL25" s="699"/>
      <c r="CM25" s="699"/>
      <c r="CN25" s="699"/>
      <c r="CO25" s="699"/>
      <c r="CP25" s="699"/>
      <c r="CQ25" s="700"/>
      <c r="CR25" s="683">
        <v>339830</v>
      </c>
      <c r="CS25" s="720"/>
      <c r="CT25" s="720"/>
      <c r="CU25" s="720"/>
      <c r="CV25" s="720"/>
      <c r="CW25" s="720"/>
      <c r="CX25" s="720"/>
      <c r="CY25" s="721"/>
      <c r="CZ25" s="688">
        <v>17.8</v>
      </c>
      <c r="DA25" s="717"/>
      <c r="DB25" s="717"/>
      <c r="DC25" s="722"/>
      <c r="DD25" s="692">
        <v>331339</v>
      </c>
      <c r="DE25" s="720"/>
      <c r="DF25" s="720"/>
      <c r="DG25" s="720"/>
      <c r="DH25" s="720"/>
      <c r="DI25" s="720"/>
      <c r="DJ25" s="720"/>
      <c r="DK25" s="721"/>
      <c r="DL25" s="692">
        <v>328168</v>
      </c>
      <c r="DM25" s="720"/>
      <c r="DN25" s="720"/>
      <c r="DO25" s="720"/>
      <c r="DP25" s="720"/>
      <c r="DQ25" s="720"/>
      <c r="DR25" s="720"/>
      <c r="DS25" s="720"/>
      <c r="DT25" s="720"/>
      <c r="DU25" s="720"/>
      <c r="DV25" s="721"/>
      <c r="DW25" s="688">
        <v>32</v>
      </c>
      <c r="DX25" s="717"/>
      <c r="DY25" s="717"/>
      <c r="DZ25" s="717"/>
      <c r="EA25" s="717"/>
      <c r="EB25" s="717"/>
      <c r="EC25" s="718"/>
    </row>
    <row r="26" spans="2:133" ht="11.25" customHeight="1" x14ac:dyDescent="0.15">
      <c r="B26" s="680" t="s">
        <v>303</v>
      </c>
      <c r="C26" s="681"/>
      <c r="D26" s="681"/>
      <c r="E26" s="681"/>
      <c r="F26" s="681"/>
      <c r="G26" s="681"/>
      <c r="H26" s="681"/>
      <c r="I26" s="681"/>
      <c r="J26" s="681"/>
      <c r="K26" s="681"/>
      <c r="L26" s="681"/>
      <c r="M26" s="681"/>
      <c r="N26" s="681"/>
      <c r="O26" s="681"/>
      <c r="P26" s="681"/>
      <c r="Q26" s="682"/>
      <c r="R26" s="683">
        <v>1050123</v>
      </c>
      <c r="S26" s="684"/>
      <c r="T26" s="684"/>
      <c r="U26" s="684"/>
      <c r="V26" s="684"/>
      <c r="W26" s="684"/>
      <c r="X26" s="684"/>
      <c r="Y26" s="685"/>
      <c r="Z26" s="686">
        <v>52.3</v>
      </c>
      <c r="AA26" s="686"/>
      <c r="AB26" s="686"/>
      <c r="AC26" s="686"/>
      <c r="AD26" s="687">
        <v>980592</v>
      </c>
      <c r="AE26" s="687"/>
      <c r="AF26" s="687"/>
      <c r="AG26" s="687"/>
      <c r="AH26" s="687"/>
      <c r="AI26" s="687"/>
      <c r="AJ26" s="687"/>
      <c r="AK26" s="687"/>
      <c r="AL26" s="688">
        <v>98.9</v>
      </c>
      <c r="AM26" s="689"/>
      <c r="AN26" s="689"/>
      <c r="AO26" s="690"/>
      <c r="AP26" s="702" t="s">
        <v>304</v>
      </c>
      <c r="AQ26" s="723"/>
      <c r="AR26" s="723"/>
      <c r="AS26" s="723"/>
      <c r="AT26" s="723"/>
      <c r="AU26" s="723"/>
      <c r="AV26" s="723"/>
      <c r="AW26" s="723"/>
      <c r="AX26" s="723"/>
      <c r="AY26" s="723"/>
      <c r="AZ26" s="723"/>
      <c r="BA26" s="723"/>
      <c r="BB26" s="723"/>
      <c r="BC26" s="723"/>
      <c r="BD26" s="723"/>
      <c r="BE26" s="723"/>
      <c r="BF26" s="704"/>
      <c r="BG26" s="683" t="s">
        <v>241</v>
      </c>
      <c r="BH26" s="684"/>
      <c r="BI26" s="684"/>
      <c r="BJ26" s="684"/>
      <c r="BK26" s="684"/>
      <c r="BL26" s="684"/>
      <c r="BM26" s="684"/>
      <c r="BN26" s="685"/>
      <c r="BO26" s="686" t="s">
        <v>252</v>
      </c>
      <c r="BP26" s="686"/>
      <c r="BQ26" s="686"/>
      <c r="BR26" s="686"/>
      <c r="BS26" s="692" t="s">
        <v>241</v>
      </c>
      <c r="BT26" s="684"/>
      <c r="BU26" s="684"/>
      <c r="BV26" s="684"/>
      <c r="BW26" s="684"/>
      <c r="BX26" s="684"/>
      <c r="BY26" s="684"/>
      <c r="BZ26" s="684"/>
      <c r="CA26" s="684"/>
      <c r="CB26" s="693"/>
      <c r="CD26" s="698" t="s">
        <v>305</v>
      </c>
      <c r="CE26" s="699"/>
      <c r="CF26" s="699"/>
      <c r="CG26" s="699"/>
      <c r="CH26" s="699"/>
      <c r="CI26" s="699"/>
      <c r="CJ26" s="699"/>
      <c r="CK26" s="699"/>
      <c r="CL26" s="699"/>
      <c r="CM26" s="699"/>
      <c r="CN26" s="699"/>
      <c r="CO26" s="699"/>
      <c r="CP26" s="699"/>
      <c r="CQ26" s="700"/>
      <c r="CR26" s="683">
        <v>201843</v>
      </c>
      <c r="CS26" s="684"/>
      <c r="CT26" s="684"/>
      <c r="CU26" s="684"/>
      <c r="CV26" s="684"/>
      <c r="CW26" s="684"/>
      <c r="CX26" s="684"/>
      <c r="CY26" s="685"/>
      <c r="CZ26" s="688">
        <v>10.6</v>
      </c>
      <c r="DA26" s="717"/>
      <c r="DB26" s="717"/>
      <c r="DC26" s="722"/>
      <c r="DD26" s="692">
        <v>193983</v>
      </c>
      <c r="DE26" s="684"/>
      <c r="DF26" s="684"/>
      <c r="DG26" s="684"/>
      <c r="DH26" s="684"/>
      <c r="DI26" s="684"/>
      <c r="DJ26" s="684"/>
      <c r="DK26" s="685"/>
      <c r="DL26" s="692" t="s">
        <v>241</v>
      </c>
      <c r="DM26" s="684"/>
      <c r="DN26" s="684"/>
      <c r="DO26" s="684"/>
      <c r="DP26" s="684"/>
      <c r="DQ26" s="684"/>
      <c r="DR26" s="684"/>
      <c r="DS26" s="684"/>
      <c r="DT26" s="684"/>
      <c r="DU26" s="684"/>
      <c r="DV26" s="685"/>
      <c r="DW26" s="688" t="s">
        <v>241</v>
      </c>
      <c r="DX26" s="717"/>
      <c r="DY26" s="717"/>
      <c r="DZ26" s="717"/>
      <c r="EA26" s="717"/>
      <c r="EB26" s="717"/>
      <c r="EC26" s="718"/>
    </row>
    <row r="27" spans="2:133" ht="11.25" customHeight="1" x14ac:dyDescent="0.15">
      <c r="B27" s="680" t="s">
        <v>306</v>
      </c>
      <c r="C27" s="681"/>
      <c r="D27" s="681"/>
      <c r="E27" s="681"/>
      <c r="F27" s="681"/>
      <c r="G27" s="681"/>
      <c r="H27" s="681"/>
      <c r="I27" s="681"/>
      <c r="J27" s="681"/>
      <c r="K27" s="681"/>
      <c r="L27" s="681"/>
      <c r="M27" s="681"/>
      <c r="N27" s="681"/>
      <c r="O27" s="681"/>
      <c r="P27" s="681"/>
      <c r="Q27" s="682"/>
      <c r="R27" s="683" t="s">
        <v>252</v>
      </c>
      <c r="S27" s="684"/>
      <c r="T27" s="684"/>
      <c r="U27" s="684"/>
      <c r="V27" s="684"/>
      <c r="W27" s="684"/>
      <c r="X27" s="684"/>
      <c r="Y27" s="685"/>
      <c r="Z27" s="686" t="s">
        <v>241</v>
      </c>
      <c r="AA27" s="686"/>
      <c r="AB27" s="686"/>
      <c r="AC27" s="686"/>
      <c r="AD27" s="687" t="s">
        <v>252</v>
      </c>
      <c r="AE27" s="687"/>
      <c r="AF27" s="687"/>
      <c r="AG27" s="687"/>
      <c r="AH27" s="687"/>
      <c r="AI27" s="687"/>
      <c r="AJ27" s="687"/>
      <c r="AK27" s="687"/>
      <c r="AL27" s="688" t="s">
        <v>241</v>
      </c>
      <c r="AM27" s="689"/>
      <c r="AN27" s="689"/>
      <c r="AO27" s="690"/>
      <c r="AP27" s="680" t="s">
        <v>307</v>
      </c>
      <c r="AQ27" s="681"/>
      <c r="AR27" s="681"/>
      <c r="AS27" s="681"/>
      <c r="AT27" s="681"/>
      <c r="AU27" s="681"/>
      <c r="AV27" s="681"/>
      <c r="AW27" s="681"/>
      <c r="AX27" s="681"/>
      <c r="AY27" s="681"/>
      <c r="AZ27" s="681"/>
      <c r="BA27" s="681"/>
      <c r="BB27" s="681"/>
      <c r="BC27" s="681"/>
      <c r="BD27" s="681"/>
      <c r="BE27" s="681"/>
      <c r="BF27" s="682"/>
      <c r="BG27" s="683">
        <v>425428</v>
      </c>
      <c r="BH27" s="684"/>
      <c r="BI27" s="684"/>
      <c r="BJ27" s="684"/>
      <c r="BK27" s="684"/>
      <c r="BL27" s="684"/>
      <c r="BM27" s="684"/>
      <c r="BN27" s="685"/>
      <c r="BO27" s="686">
        <v>100</v>
      </c>
      <c r="BP27" s="686"/>
      <c r="BQ27" s="686"/>
      <c r="BR27" s="686"/>
      <c r="BS27" s="692">
        <v>68488</v>
      </c>
      <c r="BT27" s="684"/>
      <c r="BU27" s="684"/>
      <c r="BV27" s="684"/>
      <c r="BW27" s="684"/>
      <c r="BX27" s="684"/>
      <c r="BY27" s="684"/>
      <c r="BZ27" s="684"/>
      <c r="CA27" s="684"/>
      <c r="CB27" s="693"/>
      <c r="CD27" s="698" t="s">
        <v>308</v>
      </c>
      <c r="CE27" s="699"/>
      <c r="CF27" s="699"/>
      <c r="CG27" s="699"/>
      <c r="CH27" s="699"/>
      <c r="CI27" s="699"/>
      <c r="CJ27" s="699"/>
      <c r="CK27" s="699"/>
      <c r="CL27" s="699"/>
      <c r="CM27" s="699"/>
      <c r="CN27" s="699"/>
      <c r="CO27" s="699"/>
      <c r="CP27" s="699"/>
      <c r="CQ27" s="700"/>
      <c r="CR27" s="683">
        <v>9817</v>
      </c>
      <c r="CS27" s="720"/>
      <c r="CT27" s="720"/>
      <c r="CU27" s="720"/>
      <c r="CV27" s="720"/>
      <c r="CW27" s="720"/>
      <c r="CX27" s="720"/>
      <c r="CY27" s="721"/>
      <c r="CZ27" s="688">
        <v>0.5</v>
      </c>
      <c r="DA27" s="717"/>
      <c r="DB27" s="717"/>
      <c r="DC27" s="722"/>
      <c r="DD27" s="692">
        <v>5754</v>
      </c>
      <c r="DE27" s="720"/>
      <c r="DF27" s="720"/>
      <c r="DG27" s="720"/>
      <c r="DH27" s="720"/>
      <c r="DI27" s="720"/>
      <c r="DJ27" s="720"/>
      <c r="DK27" s="721"/>
      <c r="DL27" s="692">
        <v>5754</v>
      </c>
      <c r="DM27" s="720"/>
      <c r="DN27" s="720"/>
      <c r="DO27" s="720"/>
      <c r="DP27" s="720"/>
      <c r="DQ27" s="720"/>
      <c r="DR27" s="720"/>
      <c r="DS27" s="720"/>
      <c r="DT27" s="720"/>
      <c r="DU27" s="720"/>
      <c r="DV27" s="721"/>
      <c r="DW27" s="688">
        <v>0.6</v>
      </c>
      <c r="DX27" s="717"/>
      <c r="DY27" s="717"/>
      <c r="DZ27" s="717"/>
      <c r="EA27" s="717"/>
      <c r="EB27" s="717"/>
      <c r="EC27" s="718"/>
    </row>
    <row r="28" spans="2:133" ht="11.25" customHeight="1" x14ac:dyDescent="0.15">
      <c r="B28" s="680" t="s">
        <v>309</v>
      </c>
      <c r="C28" s="681"/>
      <c r="D28" s="681"/>
      <c r="E28" s="681"/>
      <c r="F28" s="681"/>
      <c r="G28" s="681"/>
      <c r="H28" s="681"/>
      <c r="I28" s="681"/>
      <c r="J28" s="681"/>
      <c r="K28" s="681"/>
      <c r="L28" s="681"/>
      <c r="M28" s="681"/>
      <c r="N28" s="681"/>
      <c r="O28" s="681"/>
      <c r="P28" s="681"/>
      <c r="Q28" s="682"/>
      <c r="R28" s="683">
        <v>1591</v>
      </c>
      <c r="S28" s="684"/>
      <c r="T28" s="684"/>
      <c r="U28" s="684"/>
      <c r="V28" s="684"/>
      <c r="W28" s="684"/>
      <c r="X28" s="684"/>
      <c r="Y28" s="685"/>
      <c r="Z28" s="686">
        <v>0.1</v>
      </c>
      <c r="AA28" s="686"/>
      <c r="AB28" s="686"/>
      <c r="AC28" s="686"/>
      <c r="AD28" s="687" t="s">
        <v>241</v>
      </c>
      <c r="AE28" s="687"/>
      <c r="AF28" s="687"/>
      <c r="AG28" s="687"/>
      <c r="AH28" s="687"/>
      <c r="AI28" s="687"/>
      <c r="AJ28" s="687"/>
      <c r="AK28" s="687"/>
      <c r="AL28" s="688" t="s">
        <v>241</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310</v>
      </c>
      <c r="CE28" s="699"/>
      <c r="CF28" s="699"/>
      <c r="CG28" s="699"/>
      <c r="CH28" s="699"/>
      <c r="CI28" s="699"/>
      <c r="CJ28" s="699"/>
      <c r="CK28" s="699"/>
      <c r="CL28" s="699"/>
      <c r="CM28" s="699"/>
      <c r="CN28" s="699"/>
      <c r="CO28" s="699"/>
      <c r="CP28" s="699"/>
      <c r="CQ28" s="700"/>
      <c r="CR28" s="683">
        <v>365629</v>
      </c>
      <c r="CS28" s="684"/>
      <c r="CT28" s="684"/>
      <c r="CU28" s="684"/>
      <c r="CV28" s="684"/>
      <c r="CW28" s="684"/>
      <c r="CX28" s="684"/>
      <c r="CY28" s="685"/>
      <c r="CZ28" s="688">
        <v>19.2</v>
      </c>
      <c r="DA28" s="717"/>
      <c r="DB28" s="717"/>
      <c r="DC28" s="722"/>
      <c r="DD28" s="692">
        <v>365629</v>
      </c>
      <c r="DE28" s="684"/>
      <c r="DF28" s="684"/>
      <c r="DG28" s="684"/>
      <c r="DH28" s="684"/>
      <c r="DI28" s="684"/>
      <c r="DJ28" s="684"/>
      <c r="DK28" s="685"/>
      <c r="DL28" s="692">
        <v>199429</v>
      </c>
      <c r="DM28" s="684"/>
      <c r="DN28" s="684"/>
      <c r="DO28" s="684"/>
      <c r="DP28" s="684"/>
      <c r="DQ28" s="684"/>
      <c r="DR28" s="684"/>
      <c r="DS28" s="684"/>
      <c r="DT28" s="684"/>
      <c r="DU28" s="684"/>
      <c r="DV28" s="685"/>
      <c r="DW28" s="688">
        <v>19.399999999999999</v>
      </c>
      <c r="DX28" s="717"/>
      <c r="DY28" s="717"/>
      <c r="DZ28" s="717"/>
      <c r="EA28" s="717"/>
      <c r="EB28" s="717"/>
      <c r="EC28" s="718"/>
    </row>
    <row r="29" spans="2:133" ht="11.25" customHeight="1" x14ac:dyDescent="0.15">
      <c r="B29" s="680" t="s">
        <v>311</v>
      </c>
      <c r="C29" s="681"/>
      <c r="D29" s="681"/>
      <c r="E29" s="681"/>
      <c r="F29" s="681"/>
      <c r="G29" s="681"/>
      <c r="H29" s="681"/>
      <c r="I29" s="681"/>
      <c r="J29" s="681"/>
      <c r="K29" s="681"/>
      <c r="L29" s="681"/>
      <c r="M29" s="681"/>
      <c r="N29" s="681"/>
      <c r="O29" s="681"/>
      <c r="P29" s="681"/>
      <c r="Q29" s="682"/>
      <c r="R29" s="683">
        <v>16158</v>
      </c>
      <c r="S29" s="684"/>
      <c r="T29" s="684"/>
      <c r="U29" s="684"/>
      <c r="V29" s="684"/>
      <c r="W29" s="684"/>
      <c r="X29" s="684"/>
      <c r="Y29" s="685"/>
      <c r="Z29" s="686">
        <v>0.8</v>
      </c>
      <c r="AA29" s="686"/>
      <c r="AB29" s="686"/>
      <c r="AC29" s="686"/>
      <c r="AD29" s="687" t="s">
        <v>241</v>
      </c>
      <c r="AE29" s="687"/>
      <c r="AF29" s="687"/>
      <c r="AG29" s="687"/>
      <c r="AH29" s="687"/>
      <c r="AI29" s="687"/>
      <c r="AJ29" s="687"/>
      <c r="AK29" s="687"/>
      <c r="AL29" s="688" t="s">
        <v>241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312</v>
      </c>
      <c r="CE29" s="730"/>
      <c r="CF29" s="698" t="s">
        <v>313</v>
      </c>
      <c r="CG29" s="699"/>
      <c r="CH29" s="699"/>
      <c r="CI29" s="699"/>
      <c r="CJ29" s="699"/>
      <c r="CK29" s="699"/>
      <c r="CL29" s="699"/>
      <c r="CM29" s="699"/>
      <c r="CN29" s="699"/>
      <c r="CO29" s="699"/>
      <c r="CP29" s="699"/>
      <c r="CQ29" s="700"/>
      <c r="CR29" s="683">
        <v>365629</v>
      </c>
      <c r="CS29" s="720"/>
      <c r="CT29" s="720"/>
      <c r="CU29" s="720"/>
      <c r="CV29" s="720"/>
      <c r="CW29" s="720"/>
      <c r="CX29" s="720"/>
      <c r="CY29" s="721"/>
      <c r="CZ29" s="688">
        <v>19.2</v>
      </c>
      <c r="DA29" s="717"/>
      <c r="DB29" s="717"/>
      <c r="DC29" s="722"/>
      <c r="DD29" s="692">
        <v>365629</v>
      </c>
      <c r="DE29" s="720"/>
      <c r="DF29" s="720"/>
      <c r="DG29" s="720"/>
      <c r="DH29" s="720"/>
      <c r="DI29" s="720"/>
      <c r="DJ29" s="720"/>
      <c r="DK29" s="721"/>
      <c r="DL29" s="692">
        <v>199429</v>
      </c>
      <c r="DM29" s="720"/>
      <c r="DN29" s="720"/>
      <c r="DO29" s="720"/>
      <c r="DP29" s="720"/>
      <c r="DQ29" s="720"/>
      <c r="DR29" s="720"/>
      <c r="DS29" s="720"/>
      <c r="DT29" s="720"/>
      <c r="DU29" s="720"/>
      <c r="DV29" s="721"/>
      <c r="DW29" s="688">
        <v>19.399999999999999</v>
      </c>
      <c r="DX29" s="717"/>
      <c r="DY29" s="717"/>
      <c r="DZ29" s="717"/>
      <c r="EA29" s="717"/>
      <c r="EB29" s="717"/>
      <c r="EC29" s="718"/>
    </row>
    <row r="30" spans="2:133" ht="11.25" customHeight="1" x14ac:dyDescent="0.15">
      <c r="B30" s="680" t="s">
        <v>314</v>
      </c>
      <c r="C30" s="681"/>
      <c r="D30" s="681"/>
      <c r="E30" s="681"/>
      <c r="F30" s="681"/>
      <c r="G30" s="681"/>
      <c r="H30" s="681"/>
      <c r="I30" s="681"/>
      <c r="J30" s="681"/>
      <c r="K30" s="681"/>
      <c r="L30" s="681"/>
      <c r="M30" s="681"/>
      <c r="N30" s="681"/>
      <c r="O30" s="681"/>
      <c r="P30" s="681"/>
      <c r="Q30" s="682"/>
      <c r="R30" s="683">
        <v>381</v>
      </c>
      <c r="S30" s="684"/>
      <c r="T30" s="684"/>
      <c r="U30" s="684"/>
      <c r="V30" s="684"/>
      <c r="W30" s="684"/>
      <c r="X30" s="684"/>
      <c r="Y30" s="685"/>
      <c r="Z30" s="686">
        <v>0</v>
      </c>
      <c r="AA30" s="686"/>
      <c r="AB30" s="686"/>
      <c r="AC30" s="686"/>
      <c r="AD30" s="687" t="s">
        <v>241</v>
      </c>
      <c r="AE30" s="687"/>
      <c r="AF30" s="687"/>
      <c r="AG30" s="687"/>
      <c r="AH30" s="687"/>
      <c r="AI30" s="687"/>
      <c r="AJ30" s="687"/>
      <c r="AK30" s="687"/>
      <c r="AL30" s="688" t="s">
        <v>241</v>
      </c>
      <c r="AM30" s="689"/>
      <c r="AN30" s="689"/>
      <c r="AO30" s="690"/>
      <c r="AP30" s="662" t="s">
        <v>229</v>
      </c>
      <c r="AQ30" s="663"/>
      <c r="AR30" s="663"/>
      <c r="AS30" s="663"/>
      <c r="AT30" s="663"/>
      <c r="AU30" s="663"/>
      <c r="AV30" s="663"/>
      <c r="AW30" s="663"/>
      <c r="AX30" s="663"/>
      <c r="AY30" s="663"/>
      <c r="AZ30" s="663"/>
      <c r="BA30" s="663"/>
      <c r="BB30" s="663"/>
      <c r="BC30" s="663"/>
      <c r="BD30" s="663"/>
      <c r="BE30" s="663"/>
      <c r="BF30" s="664"/>
      <c r="BG30" s="662" t="s">
        <v>315</v>
      </c>
      <c r="BH30" s="727"/>
      <c r="BI30" s="727"/>
      <c r="BJ30" s="727"/>
      <c r="BK30" s="727"/>
      <c r="BL30" s="727"/>
      <c r="BM30" s="727"/>
      <c r="BN30" s="727"/>
      <c r="BO30" s="727"/>
      <c r="BP30" s="727"/>
      <c r="BQ30" s="728"/>
      <c r="BR30" s="662" t="s">
        <v>316</v>
      </c>
      <c r="BS30" s="727"/>
      <c r="BT30" s="727"/>
      <c r="BU30" s="727"/>
      <c r="BV30" s="727"/>
      <c r="BW30" s="727"/>
      <c r="BX30" s="727"/>
      <c r="BY30" s="727"/>
      <c r="BZ30" s="727"/>
      <c r="CA30" s="727"/>
      <c r="CB30" s="728"/>
      <c r="CD30" s="731"/>
      <c r="CE30" s="732"/>
      <c r="CF30" s="698" t="s">
        <v>317</v>
      </c>
      <c r="CG30" s="699"/>
      <c r="CH30" s="699"/>
      <c r="CI30" s="699"/>
      <c r="CJ30" s="699"/>
      <c r="CK30" s="699"/>
      <c r="CL30" s="699"/>
      <c r="CM30" s="699"/>
      <c r="CN30" s="699"/>
      <c r="CO30" s="699"/>
      <c r="CP30" s="699"/>
      <c r="CQ30" s="700"/>
      <c r="CR30" s="683">
        <v>354644</v>
      </c>
      <c r="CS30" s="684"/>
      <c r="CT30" s="684"/>
      <c r="CU30" s="684"/>
      <c r="CV30" s="684"/>
      <c r="CW30" s="684"/>
      <c r="CX30" s="684"/>
      <c r="CY30" s="685"/>
      <c r="CZ30" s="688">
        <v>18.600000000000001</v>
      </c>
      <c r="DA30" s="717"/>
      <c r="DB30" s="717"/>
      <c r="DC30" s="722"/>
      <c r="DD30" s="692">
        <v>354644</v>
      </c>
      <c r="DE30" s="684"/>
      <c r="DF30" s="684"/>
      <c r="DG30" s="684"/>
      <c r="DH30" s="684"/>
      <c r="DI30" s="684"/>
      <c r="DJ30" s="684"/>
      <c r="DK30" s="685"/>
      <c r="DL30" s="692">
        <v>188444</v>
      </c>
      <c r="DM30" s="684"/>
      <c r="DN30" s="684"/>
      <c r="DO30" s="684"/>
      <c r="DP30" s="684"/>
      <c r="DQ30" s="684"/>
      <c r="DR30" s="684"/>
      <c r="DS30" s="684"/>
      <c r="DT30" s="684"/>
      <c r="DU30" s="684"/>
      <c r="DV30" s="685"/>
      <c r="DW30" s="688">
        <v>18.399999999999999</v>
      </c>
      <c r="DX30" s="717"/>
      <c r="DY30" s="717"/>
      <c r="DZ30" s="717"/>
      <c r="EA30" s="717"/>
      <c r="EB30" s="717"/>
      <c r="EC30" s="718"/>
    </row>
    <row r="31" spans="2:133" ht="11.25" customHeight="1" x14ac:dyDescent="0.15">
      <c r="B31" s="680" t="s">
        <v>318</v>
      </c>
      <c r="C31" s="681"/>
      <c r="D31" s="681"/>
      <c r="E31" s="681"/>
      <c r="F31" s="681"/>
      <c r="G31" s="681"/>
      <c r="H31" s="681"/>
      <c r="I31" s="681"/>
      <c r="J31" s="681"/>
      <c r="K31" s="681"/>
      <c r="L31" s="681"/>
      <c r="M31" s="681"/>
      <c r="N31" s="681"/>
      <c r="O31" s="681"/>
      <c r="P31" s="681"/>
      <c r="Q31" s="682"/>
      <c r="R31" s="683">
        <v>7322</v>
      </c>
      <c r="S31" s="684"/>
      <c r="T31" s="684"/>
      <c r="U31" s="684"/>
      <c r="V31" s="684"/>
      <c r="W31" s="684"/>
      <c r="X31" s="684"/>
      <c r="Y31" s="685"/>
      <c r="Z31" s="686">
        <v>0.4</v>
      </c>
      <c r="AA31" s="686"/>
      <c r="AB31" s="686"/>
      <c r="AC31" s="686"/>
      <c r="AD31" s="687" t="s">
        <v>252</v>
      </c>
      <c r="AE31" s="687"/>
      <c r="AF31" s="687"/>
      <c r="AG31" s="687"/>
      <c r="AH31" s="687"/>
      <c r="AI31" s="687"/>
      <c r="AJ31" s="687"/>
      <c r="AK31" s="687"/>
      <c r="AL31" s="688" t="s">
        <v>241</v>
      </c>
      <c r="AM31" s="689"/>
      <c r="AN31" s="689"/>
      <c r="AO31" s="690"/>
      <c r="AP31" s="740" t="s">
        <v>319</v>
      </c>
      <c r="AQ31" s="741"/>
      <c r="AR31" s="741"/>
      <c r="AS31" s="741"/>
      <c r="AT31" s="746" t="s">
        <v>320</v>
      </c>
      <c r="AU31" s="231"/>
      <c r="AV31" s="231"/>
      <c r="AW31" s="231"/>
      <c r="AX31" s="669" t="s">
        <v>193</v>
      </c>
      <c r="AY31" s="670"/>
      <c r="AZ31" s="670"/>
      <c r="BA31" s="670"/>
      <c r="BB31" s="670"/>
      <c r="BC31" s="670"/>
      <c r="BD31" s="670"/>
      <c r="BE31" s="670"/>
      <c r="BF31" s="671"/>
      <c r="BG31" s="739">
        <v>100</v>
      </c>
      <c r="BH31" s="735"/>
      <c r="BI31" s="735"/>
      <c r="BJ31" s="735"/>
      <c r="BK31" s="735"/>
      <c r="BL31" s="735"/>
      <c r="BM31" s="678">
        <v>100</v>
      </c>
      <c r="BN31" s="735"/>
      <c r="BO31" s="735"/>
      <c r="BP31" s="735"/>
      <c r="BQ31" s="736"/>
      <c r="BR31" s="739">
        <v>100</v>
      </c>
      <c r="BS31" s="735"/>
      <c r="BT31" s="735"/>
      <c r="BU31" s="735"/>
      <c r="BV31" s="735"/>
      <c r="BW31" s="735"/>
      <c r="BX31" s="678">
        <v>100</v>
      </c>
      <c r="BY31" s="735"/>
      <c r="BZ31" s="735"/>
      <c r="CA31" s="735"/>
      <c r="CB31" s="736"/>
      <c r="CD31" s="731"/>
      <c r="CE31" s="732"/>
      <c r="CF31" s="698" t="s">
        <v>321</v>
      </c>
      <c r="CG31" s="699"/>
      <c r="CH31" s="699"/>
      <c r="CI31" s="699"/>
      <c r="CJ31" s="699"/>
      <c r="CK31" s="699"/>
      <c r="CL31" s="699"/>
      <c r="CM31" s="699"/>
      <c r="CN31" s="699"/>
      <c r="CO31" s="699"/>
      <c r="CP31" s="699"/>
      <c r="CQ31" s="700"/>
      <c r="CR31" s="683">
        <v>10985</v>
      </c>
      <c r="CS31" s="720"/>
      <c r="CT31" s="720"/>
      <c r="CU31" s="720"/>
      <c r="CV31" s="720"/>
      <c r="CW31" s="720"/>
      <c r="CX31" s="720"/>
      <c r="CY31" s="721"/>
      <c r="CZ31" s="688">
        <v>0.6</v>
      </c>
      <c r="DA31" s="717"/>
      <c r="DB31" s="717"/>
      <c r="DC31" s="722"/>
      <c r="DD31" s="692">
        <v>10985</v>
      </c>
      <c r="DE31" s="720"/>
      <c r="DF31" s="720"/>
      <c r="DG31" s="720"/>
      <c r="DH31" s="720"/>
      <c r="DI31" s="720"/>
      <c r="DJ31" s="720"/>
      <c r="DK31" s="721"/>
      <c r="DL31" s="692">
        <v>10985</v>
      </c>
      <c r="DM31" s="720"/>
      <c r="DN31" s="720"/>
      <c r="DO31" s="720"/>
      <c r="DP31" s="720"/>
      <c r="DQ31" s="720"/>
      <c r="DR31" s="720"/>
      <c r="DS31" s="720"/>
      <c r="DT31" s="720"/>
      <c r="DU31" s="720"/>
      <c r="DV31" s="721"/>
      <c r="DW31" s="688">
        <v>1.1000000000000001</v>
      </c>
      <c r="DX31" s="717"/>
      <c r="DY31" s="717"/>
      <c r="DZ31" s="717"/>
      <c r="EA31" s="717"/>
      <c r="EB31" s="717"/>
      <c r="EC31" s="718"/>
    </row>
    <row r="32" spans="2:133" ht="11.25" customHeight="1" x14ac:dyDescent="0.15">
      <c r="B32" s="750" t="s">
        <v>322</v>
      </c>
      <c r="C32" s="751"/>
      <c r="D32" s="751"/>
      <c r="E32" s="751"/>
      <c r="F32" s="751"/>
      <c r="G32" s="751"/>
      <c r="H32" s="751"/>
      <c r="I32" s="751"/>
      <c r="J32" s="751"/>
      <c r="K32" s="751"/>
      <c r="L32" s="751"/>
      <c r="M32" s="751"/>
      <c r="N32" s="751"/>
      <c r="O32" s="751"/>
      <c r="P32" s="751"/>
      <c r="Q32" s="752"/>
      <c r="R32" s="683" t="s">
        <v>241</v>
      </c>
      <c r="S32" s="684"/>
      <c r="T32" s="684"/>
      <c r="U32" s="684"/>
      <c r="V32" s="684"/>
      <c r="W32" s="684"/>
      <c r="X32" s="684"/>
      <c r="Y32" s="685"/>
      <c r="Z32" s="686" t="s">
        <v>241</v>
      </c>
      <c r="AA32" s="686"/>
      <c r="AB32" s="686"/>
      <c r="AC32" s="686"/>
      <c r="AD32" s="687" t="s">
        <v>241</v>
      </c>
      <c r="AE32" s="687"/>
      <c r="AF32" s="687"/>
      <c r="AG32" s="687"/>
      <c r="AH32" s="687"/>
      <c r="AI32" s="687"/>
      <c r="AJ32" s="687"/>
      <c r="AK32" s="687"/>
      <c r="AL32" s="688" t="s">
        <v>252</v>
      </c>
      <c r="AM32" s="689"/>
      <c r="AN32" s="689"/>
      <c r="AO32" s="690"/>
      <c r="AP32" s="742"/>
      <c r="AQ32" s="743"/>
      <c r="AR32" s="743"/>
      <c r="AS32" s="743"/>
      <c r="AT32" s="747"/>
      <c r="AU32" s="230" t="s">
        <v>323</v>
      </c>
      <c r="AV32" s="230"/>
      <c r="AW32" s="230"/>
      <c r="AX32" s="680" t="s">
        <v>324</v>
      </c>
      <c r="AY32" s="681"/>
      <c r="AZ32" s="681"/>
      <c r="BA32" s="681"/>
      <c r="BB32" s="681"/>
      <c r="BC32" s="681"/>
      <c r="BD32" s="681"/>
      <c r="BE32" s="681"/>
      <c r="BF32" s="682"/>
      <c r="BG32" s="749">
        <v>100</v>
      </c>
      <c r="BH32" s="720"/>
      <c r="BI32" s="720"/>
      <c r="BJ32" s="720"/>
      <c r="BK32" s="720"/>
      <c r="BL32" s="720"/>
      <c r="BM32" s="689">
        <v>100</v>
      </c>
      <c r="BN32" s="737"/>
      <c r="BO32" s="737"/>
      <c r="BP32" s="737"/>
      <c r="BQ32" s="738"/>
      <c r="BR32" s="749">
        <v>100</v>
      </c>
      <c r="BS32" s="720"/>
      <c r="BT32" s="720"/>
      <c r="BU32" s="720"/>
      <c r="BV32" s="720"/>
      <c r="BW32" s="720"/>
      <c r="BX32" s="689">
        <v>100</v>
      </c>
      <c r="BY32" s="737"/>
      <c r="BZ32" s="737"/>
      <c r="CA32" s="737"/>
      <c r="CB32" s="738"/>
      <c r="CD32" s="733"/>
      <c r="CE32" s="734"/>
      <c r="CF32" s="698" t="s">
        <v>325</v>
      </c>
      <c r="CG32" s="699"/>
      <c r="CH32" s="699"/>
      <c r="CI32" s="699"/>
      <c r="CJ32" s="699"/>
      <c r="CK32" s="699"/>
      <c r="CL32" s="699"/>
      <c r="CM32" s="699"/>
      <c r="CN32" s="699"/>
      <c r="CO32" s="699"/>
      <c r="CP32" s="699"/>
      <c r="CQ32" s="700"/>
      <c r="CR32" s="683" t="s">
        <v>252</v>
      </c>
      <c r="CS32" s="684"/>
      <c r="CT32" s="684"/>
      <c r="CU32" s="684"/>
      <c r="CV32" s="684"/>
      <c r="CW32" s="684"/>
      <c r="CX32" s="684"/>
      <c r="CY32" s="685"/>
      <c r="CZ32" s="688" t="s">
        <v>241</v>
      </c>
      <c r="DA32" s="717"/>
      <c r="DB32" s="717"/>
      <c r="DC32" s="722"/>
      <c r="DD32" s="692" t="s">
        <v>252</v>
      </c>
      <c r="DE32" s="684"/>
      <c r="DF32" s="684"/>
      <c r="DG32" s="684"/>
      <c r="DH32" s="684"/>
      <c r="DI32" s="684"/>
      <c r="DJ32" s="684"/>
      <c r="DK32" s="685"/>
      <c r="DL32" s="692" t="s">
        <v>241</v>
      </c>
      <c r="DM32" s="684"/>
      <c r="DN32" s="684"/>
      <c r="DO32" s="684"/>
      <c r="DP32" s="684"/>
      <c r="DQ32" s="684"/>
      <c r="DR32" s="684"/>
      <c r="DS32" s="684"/>
      <c r="DT32" s="684"/>
      <c r="DU32" s="684"/>
      <c r="DV32" s="685"/>
      <c r="DW32" s="688" t="s">
        <v>252</v>
      </c>
      <c r="DX32" s="717"/>
      <c r="DY32" s="717"/>
      <c r="DZ32" s="717"/>
      <c r="EA32" s="717"/>
      <c r="EB32" s="717"/>
      <c r="EC32" s="718"/>
    </row>
    <row r="33" spans="2:133" ht="11.25" customHeight="1" x14ac:dyDescent="0.15">
      <c r="B33" s="680" t="s">
        <v>326</v>
      </c>
      <c r="C33" s="681"/>
      <c r="D33" s="681"/>
      <c r="E33" s="681"/>
      <c r="F33" s="681"/>
      <c r="G33" s="681"/>
      <c r="H33" s="681"/>
      <c r="I33" s="681"/>
      <c r="J33" s="681"/>
      <c r="K33" s="681"/>
      <c r="L33" s="681"/>
      <c r="M33" s="681"/>
      <c r="N33" s="681"/>
      <c r="O33" s="681"/>
      <c r="P33" s="681"/>
      <c r="Q33" s="682"/>
      <c r="R33" s="683">
        <v>122296</v>
      </c>
      <c r="S33" s="684"/>
      <c r="T33" s="684"/>
      <c r="U33" s="684"/>
      <c r="V33" s="684"/>
      <c r="W33" s="684"/>
      <c r="X33" s="684"/>
      <c r="Y33" s="685"/>
      <c r="Z33" s="686">
        <v>6.1</v>
      </c>
      <c r="AA33" s="686"/>
      <c r="AB33" s="686"/>
      <c r="AC33" s="686"/>
      <c r="AD33" s="687" t="s">
        <v>241</v>
      </c>
      <c r="AE33" s="687"/>
      <c r="AF33" s="687"/>
      <c r="AG33" s="687"/>
      <c r="AH33" s="687"/>
      <c r="AI33" s="687"/>
      <c r="AJ33" s="687"/>
      <c r="AK33" s="687"/>
      <c r="AL33" s="688" t="s">
        <v>241</v>
      </c>
      <c r="AM33" s="689"/>
      <c r="AN33" s="689"/>
      <c r="AO33" s="690"/>
      <c r="AP33" s="744"/>
      <c r="AQ33" s="745"/>
      <c r="AR33" s="745"/>
      <c r="AS33" s="745"/>
      <c r="AT33" s="748"/>
      <c r="AU33" s="232"/>
      <c r="AV33" s="232"/>
      <c r="AW33" s="232"/>
      <c r="AX33" s="724" t="s">
        <v>327</v>
      </c>
      <c r="AY33" s="725"/>
      <c r="AZ33" s="725"/>
      <c r="BA33" s="725"/>
      <c r="BB33" s="725"/>
      <c r="BC33" s="725"/>
      <c r="BD33" s="725"/>
      <c r="BE33" s="725"/>
      <c r="BF33" s="726"/>
      <c r="BG33" s="753">
        <v>100</v>
      </c>
      <c r="BH33" s="754"/>
      <c r="BI33" s="754"/>
      <c r="BJ33" s="754"/>
      <c r="BK33" s="754"/>
      <c r="BL33" s="754"/>
      <c r="BM33" s="755">
        <v>100</v>
      </c>
      <c r="BN33" s="754"/>
      <c r="BO33" s="754"/>
      <c r="BP33" s="754"/>
      <c r="BQ33" s="756"/>
      <c r="BR33" s="753">
        <v>100</v>
      </c>
      <c r="BS33" s="754"/>
      <c r="BT33" s="754"/>
      <c r="BU33" s="754"/>
      <c r="BV33" s="754"/>
      <c r="BW33" s="754"/>
      <c r="BX33" s="755">
        <v>100</v>
      </c>
      <c r="BY33" s="754"/>
      <c r="BZ33" s="754"/>
      <c r="CA33" s="754"/>
      <c r="CB33" s="756"/>
      <c r="CD33" s="698" t="s">
        <v>328</v>
      </c>
      <c r="CE33" s="699"/>
      <c r="CF33" s="699"/>
      <c r="CG33" s="699"/>
      <c r="CH33" s="699"/>
      <c r="CI33" s="699"/>
      <c r="CJ33" s="699"/>
      <c r="CK33" s="699"/>
      <c r="CL33" s="699"/>
      <c r="CM33" s="699"/>
      <c r="CN33" s="699"/>
      <c r="CO33" s="699"/>
      <c r="CP33" s="699"/>
      <c r="CQ33" s="700"/>
      <c r="CR33" s="683">
        <v>872747</v>
      </c>
      <c r="CS33" s="720"/>
      <c r="CT33" s="720"/>
      <c r="CU33" s="720"/>
      <c r="CV33" s="720"/>
      <c r="CW33" s="720"/>
      <c r="CX33" s="720"/>
      <c r="CY33" s="721"/>
      <c r="CZ33" s="688">
        <v>45.8</v>
      </c>
      <c r="DA33" s="717"/>
      <c r="DB33" s="717"/>
      <c r="DC33" s="722"/>
      <c r="DD33" s="692">
        <v>608453</v>
      </c>
      <c r="DE33" s="720"/>
      <c r="DF33" s="720"/>
      <c r="DG33" s="720"/>
      <c r="DH33" s="720"/>
      <c r="DI33" s="720"/>
      <c r="DJ33" s="720"/>
      <c r="DK33" s="721"/>
      <c r="DL33" s="692">
        <v>410918</v>
      </c>
      <c r="DM33" s="720"/>
      <c r="DN33" s="720"/>
      <c r="DO33" s="720"/>
      <c r="DP33" s="720"/>
      <c r="DQ33" s="720"/>
      <c r="DR33" s="720"/>
      <c r="DS33" s="720"/>
      <c r="DT33" s="720"/>
      <c r="DU33" s="720"/>
      <c r="DV33" s="721"/>
      <c r="DW33" s="688">
        <v>40</v>
      </c>
      <c r="DX33" s="717"/>
      <c r="DY33" s="717"/>
      <c r="DZ33" s="717"/>
      <c r="EA33" s="717"/>
      <c r="EB33" s="717"/>
      <c r="EC33" s="718"/>
    </row>
    <row r="34" spans="2:133" ht="11.25" customHeight="1" x14ac:dyDescent="0.15">
      <c r="B34" s="680" t="s">
        <v>329</v>
      </c>
      <c r="C34" s="681"/>
      <c r="D34" s="681"/>
      <c r="E34" s="681"/>
      <c r="F34" s="681"/>
      <c r="G34" s="681"/>
      <c r="H34" s="681"/>
      <c r="I34" s="681"/>
      <c r="J34" s="681"/>
      <c r="K34" s="681"/>
      <c r="L34" s="681"/>
      <c r="M34" s="681"/>
      <c r="N34" s="681"/>
      <c r="O34" s="681"/>
      <c r="P34" s="681"/>
      <c r="Q34" s="682"/>
      <c r="R34" s="683">
        <v>18093</v>
      </c>
      <c r="S34" s="684"/>
      <c r="T34" s="684"/>
      <c r="U34" s="684"/>
      <c r="V34" s="684"/>
      <c r="W34" s="684"/>
      <c r="X34" s="684"/>
      <c r="Y34" s="685"/>
      <c r="Z34" s="686">
        <v>0.9</v>
      </c>
      <c r="AA34" s="686"/>
      <c r="AB34" s="686"/>
      <c r="AC34" s="686"/>
      <c r="AD34" s="687">
        <v>10473</v>
      </c>
      <c r="AE34" s="687"/>
      <c r="AF34" s="687"/>
      <c r="AG34" s="687"/>
      <c r="AH34" s="687"/>
      <c r="AI34" s="687"/>
      <c r="AJ34" s="687"/>
      <c r="AK34" s="687"/>
      <c r="AL34" s="688">
        <v>1.1000000000000001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330</v>
      </c>
      <c r="CE34" s="699"/>
      <c r="CF34" s="699"/>
      <c r="CG34" s="699"/>
      <c r="CH34" s="699"/>
      <c r="CI34" s="699"/>
      <c r="CJ34" s="699"/>
      <c r="CK34" s="699"/>
      <c r="CL34" s="699"/>
      <c r="CM34" s="699"/>
      <c r="CN34" s="699"/>
      <c r="CO34" s="699"/>
      <c r="CP34" s="699"/>
      <c r="CQ34" s="700"/>
      <c r="CR34" s="683">
        <v>358484</v>
      </c>
      <c r="CS34" s="684"/>
      <c r="CT34" s="684"/>
      <c r="CU34" s="684"/>
      <c r="CV34" s="684"/>
      <c r="CW34" s="684"/>
      <c r="CX34" s="684"/>
      <c r="CY34" s="685"/>
      <c r="CZ34" s="688">
        <v>18.8</v>
      </c>
      <c r="DA34" s="717"/>
      <c r="DB34" s="717"/>
      <c r="DC34" s="722"/>
      <c r="DD34" s="692">
        <v>238617</v>
      </c>
      <c r="DE34" s="684"/>
      <c r="DF34" s="684"/>
      <c r="DG34" s="684"/>
      <c r="DH34" s="684"/>
      <c r="DI34" s="684"/>
      <c r="DJ34" s="684"/>
      <c r="DK34" s="685"/>
      <c r="DL34" s="692">
        <v>201039</v>
      </c>
      <c r="DM34" s="684"/>
      <c r="DN34" s="684"/>
      <c r="DO34" s="684"/>
      <c r="DP34" s="684"/>
      <c r="DQ34" s="684"/>
      <c r="DR34" s="684"/>
      <c r="DS34" s="684"/>
      <c r="DT34" s="684"/>
      <c r="DU34" s="684"/>
      <c r="DV34" s="685"/>
      <c r="DW34" s="688">
        <v>19.600000000000001</v>
      </c>
      <c r="DX34" s="717"/>
      <c r="DY34" s="717"/>
      <c r="DZ34" s="717"/>
      <c r="EA34" s="717"/>
      <c r="EB34" s="717"/>
      <c r="EC34" s="718"/>
    </row>
    <row r="35" spans="2:133" ht="11.25" customHeight="1" x14ac:dyDescent="0.15">
      <c r="B35" s="680" t="s">
        <v>331</v>
      </c>
      <c r="C35" s="681"/>
      <c r="D35" s="681"/>
      <c r="E35" s="681"/>
      <c r="F35" s="681"/>
      <c r="G35" s="681"/>
      <c r="H35" s="681"/>
      <c r="I35" s="681"/>
      <c r="J35" s="681"/>
      <c r="K35" s="681"/>
      <c r="L35" s="681"/>
      <c r="M35" s="681"/>
      <c r="N35" s="681"/>
      <c r="O35" s="681"/>
      <c r="P35" s="681"/>
      <c r="Q35" s="682"/>
      <c r="R35" s="683">
        <v>10620</v>
      </c>
      <c r="S35" s="684"/>
      <c r="T35" s="684"/>
      <c r="U35" s="684"/>
      <c r="V35" s="684"/>
      <c r="W35" s="684"/>
      <c r="X35" s="684"/>
      <c r="Y35" s="685"/>
      <c r="Z35" s="686">
        <v>0.5</v>
      </c>
      <c r="AA35" s="686"/>
      <c r="AB35" s="686"/>
      <c r="AC35" s="686"/>
      <c r="AD35" s="687" t="s">
        <v>241</v>
      </c>
      <c r="AE35" s="687"/>
      <c r="AF35" s="687"/>
      <c r="AG35" s="687"/>
      <c r="AH35" s="687"/>
      <c r="AI35" s="687"/>
      <c r="AJ35" s="687"/>
      <c r="AK35" s="687"/>
      <c r="AL35" s="688" t="s">
        <v>241</v>
      </c>
      <c r="AM35" s="689"/>
      <c r="AN35" s="689"/>
      <c r="AO35" s="690"/>
      <c r="AP35" s="235"/>
      <c r="AQ35" s="662" t="s">
        <v>332</v>
      </c>
      <c r="AR35" s="663"/>
      <c r="AS35" s="663"/>
      <c r="AT35" s="663"/>
      <c r="AU35" s="663"/>
      <c r="AV35" s="663"/>
      <c r="AW35" s="663"/>
      <c r="AX35" s="663"/>
      <c r="AY35" s="663"/>
      <c r="AZ35" s="663"/>
      <c r="BA35" s="663"/>
      <c r="BB35" s="663"/>
      <c r="BC35" s="663"/>
      <c r="BD35" s="663"/>
      <c r="BE35" s="663"/>
      <c r="BF35" s="664"/>
      <c r="BG35" s="662" t="s">
        <v>333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334</v>
      </c>
      <c r="CE35" s="699"/>
      <c r="CF35" s="699"/>
      <c r="CG35" s="699"/>
      <c r="CH35" s="699"/>
      <c r="CI35" s="699"/>
      <c r="CJ35" s="699"/>
      <c r="CK35" s="699"/>
      <c r="CL35" s="699"/>
      <c r="CM35" s="699"/>
      <c r="CN35" s="699"/>
      <c r="CO35" s="699"/>
      <c r="CP35" s="699"/>
      <c r="CQ35" s="700"/>
      <c r="CR35" s="683">
        <v>10184</v>
      </c>
      <c r="CS35" s="720"/>
      <c r="CT35" s="720"/>
      <c r="CU35" s="720"/>
      <c r="CV35" s="720"/>
      <c r="CW35" s="720"/>
      <c r="CX35" s="720"/>
      <c r="CY35" s="721"/>
      <c r="CZ35" s="688">
        <v>0.5</v>
      </c>
      <c r="DA35" s="717"/>
      <c r="DB35" s="717"/>
      <c r="DC35" s="722"/>
      <c r="DD35" s="692">
        <v>5113</v>
      </c>
      <c r="DE35" s="720"/>
      <c r="DF35" s="720"/>
      <c r="DG35" s="720"/>
      <c r="DH35" s="720"/>
      <c r="DI35" s="720"/>
      <c r="DJ35" s="720"/>
      <c r="DK35" s="721"/>
      <c r="DL35" s="692">
        <v>5066</v>
      </c>
      <c r="DM35" s="720"/>
      <c r="DN35" s="720"/>
      <c r="DO35" s="720"/>
      <c r="DP35" s="720"/>
      <c r="DQ35" s="720"/>
      <c r="DR35" s="720"/>
      <c r="DS35" s="720"/>
      <c r="DT35" s="720"/>
      <c r="DU35" s="720"/>
      <c r="DV35" s="721"/>
      <c r="DW35" s="688">
        <v>0.5</v>
      </c>
      <c r="DX35" s="717"/>
      <c r="DY35" s="717"/>
      <c r="DZ35" s="717"/>
      <c r="EA35" s="717"/>
      <c r="EB35" s="717"/>
      <c r="EC35" s="718"/>
    </row>
    <row r="36" spans="2:133" ht="11.25" customHeight="1" x14ac:dyDescent="0.15">
      <c r="B36" s="680" t="s">
        <v>335</v>
      </c>
      <c r="C36" s="681"/>
      <c r="D36" s="681"/>
      <c r="E36" s="681"/>
      <c r="F36" s="681"/>
      <c r="G36" s="681"/>
      <c r="H36" s="681"/>
      <c r="I36" s="681"/>
      <c r="J36" s="681"/>
      <c r="K36" s="681"/>
      <c r="L36" s="681"/>
      <c r="M36" s="681"/>
      <c r="N36" s="681"/>
      <c r="O36" s="681"/>
      <c r="P36" s="681"/>
      <c r="Q36" s="682"/>
      <c r="R36" s="683">
        <v>385804</v>
      </c>
      <c r="S36" s="684"/>
      <c r="T36" s="684"/>
      <c r="U36" s="684"/>
      <c r="V36" s="684"/>
      <c r="W36" s="684"/>
      <c r="X36" s="684"/>
      <c r="Y36" s="685"/>
      <c r="Z36" s="686">
        <v>19.2</v>
      </c>
      <c r="AA36" s="686"/>
      <c r="AB36" s="686"/>
      <c r="AC36" s="686"/>
      <c r="AD36" s="687" t="s">
        <v>241</v>
      </c>
      <c r="AE36" s="687"/>
      <c r="AF36" s="687"/>
      <c r="AG36" s="687"/>
      <c r="AH36" s="687"/>
      <c r="AI36" s="687"/>
      <c r="AJ36" s="687"/>
      <c r="AK36" s="687"/>
      <c r="AL36" s="688" t="s">
        <v>241</v>
      </c>
      <c r="AM36" s="689"/>
      <c r="AN36" s="689"/>
      <c r="AO36" s="690"/>
      <c r="AP36" s="235"/>
      <c r="AQ36" s="757" t="s">
        <v>336</v>
      </c>
      <c r="AR36" s="758"/>
      <c r="AS36" s="758"/>
      <c r="AT36" s="758"/>
      <c r="AU36" s="758"/>
      <c r="AV36" s="758"/>
      <c r="AW36" s="758"/>
      <c r="AX36" s="758"/>
      <c r="AY36" s="759"/>
      <c r="AZ36" s="672">
        <v>171106</v>
      </c>
      <c r="BA36" s="673"/>
      <c r="BB36" s="673"/>
      <c r="BC36" s="673"/>
      <c r="BD36" s="673"/>
      <c r="BE36" s="673"/>
      <c r="BF36" s="760"/>
      <c r="BG36" s="694" t="s">
        <v>337</v>
      </c>
      <c r="BH36" s="695"/>
      <c r="BI36" s="695"/>
      <c r="BJ36" s="695"/>
      <c r="BK36" s="695"/>
      <c r="BL36" s="695"/>
      <c r="BM36" s="695"/>
      <c r="BN36" s="695"/>
      <c r="BO36" s="695"/>
      <c r="BP36" s="695"/>
      <c r="BQ36" s="695"/>
      <c r="BR36" s="695"/>
      <c r="BS36" s="695"/>
      <c r="BT36" s="695"/>
      <c r="BU36" s="696"/>
      <c r="BV36" s="672">
        <v>2780</v>
      </c>
      <c r="BW36" s="673"/>
      <c r="BX36" s="673"/>
      <c r="BY36" s="673"/>
      <c r="BZ36" s="673"/>
      <c r="CA36" s="673"/>
      <c r="CB36" s="760"/>
      <c r="CD36" s="698" t="s">
        <v>338</v>
      </c>
      <c r="CE36" s="699"/>
      <c r="CF36" s="699"/>
      <c r="CG36" s="699"/>
      <c r="CH36" s="699"/>
      <c r="CI36" s="699"/>
      <c r="CJ36" s="699"/>
      <c r="CK36" s="699"/>
      <c r="CL36" s="699"/>
      <c r="CM36" s="699"/>
      <c r="CN36" s="699"/>
      <c r="CO36" s="699"/>
      <c r="CP36" s="699"/>
      <c r="CQ36" s="700"/>
      <c r="CR36" s="683">
        <v>230096</v>
      </c>
      <c r="CS36" s="684"/>
      <c r="CT36" s="684"/>
      <c r="CU36" s="684"/>
      <c r="CV36" s="684"/>
      <c r="CW36" s="684"/>
      <c r="CX36" s="684"/>
      <c r="CY36" s="685"/>
      <c r="CZ36" s="688">
        <v>12.1</v>
      </c>
      <c r="DA36" s="717"/>
      <c r="DB36" s="717"/>
      <c r="DC36" s="722"/>
      <c r="DD36" s="692">
        <v>173114</v>
      </c>
      <c r="DE36" s="684"/>
      <c r="DF36" s="684"/>
      <c r="DG36" s="684"/>
      <c r="DH36" s="684"/>
      <c r="DI36" s="684"/>
      <c r="DJ36" s="684"/>
      <c r="DK36" s="685"/>
      <c r="DL36" s="692">
        <v>150149</v>
      </c>
      <c r="DM36" s="684"/>
      <c r="DN36" s="684"/>
      <c r="DO36" s="684"/>
      <c r="DP36" s="684"/>
      <c r="DQ36" s="684"/>
      <c r="DR36" s="684"/>
      <c r="DS36" s="684"/>
      <c r="DT36" s="684"/>
      <c r="DU36" s="684"/>
      <c r="DV36" s="685"/>
      <c r="DW36" s="688">
        <v>14.6</v>
      </c>
      <c r="DX36" s="717"/>
      <c r="DY36" s="717"/>
      <c r="DZ36" s="717"/>
      <c r="EA36" s="717"/>
      <c r="EB36" s="717"/>
      <c r="EC36" s="718"/>
    </row>
    <row r="37" spans="2:133" ht="11.25" customHeight="1" x14ac:dyDescent="0.15">
      <c r="B37" s="680" t="s">
        <v>339</v>
      </c>
      <c r="C37" s="681"/>
      <c r="D37" s="681"/>
      <c r="E37" s="681"/>
      <c r="F37" s="681"/>
      <c r="G37" s="681"/>
      <c r="H37" s="681"/>
      <c r="I37" s="681"/>
      <c r="J37" s="681"/>
      <c r="K37" s="681"/>
      <c r="L37" s="681"/>
      <c r="M37" s="681"/>
      <c r="N37" s="681"/>
      <c r="O37" s="681"/>
      <c r="P37" s="681"/>
      <c r="Q37" s="682"/>
      <c r="R37" s="683">
        <v>96623</v>
      </c>
      <c r="S37" s="684"/>
      <c r="T37" s="684"/>
      <c r="U37" s="684"/>
      <c r="V37" s="684"/>
      <c r="W37" s="684"/>
      <c r="X37" s="684"/>
      <c r="Y37" s="685"/>
      <c r="Z37" s="686">
        <v>4.8</v>
      </c>
      <c r="AA37" s="686"/>
      <c r="AB37" s="686"/>
      <c r="AC37" s="686"/>
      <c r="AD37" s="687" t="s">
        <v>252</v>
      </c>
      <c r="AE37" s="687"/>
      <c r="AF37" s="687"/>
      <c r="AG37" s="687"/>
      <c r="AH37" s="687"/>
      <c r="AI37" s="687"/>
      <c r="AJ37" s="687"/>
      <c r="AK37" s="687"/>
      <c r="AL37" s="688" t="s">
        <v>241</v>
      </c>
      <c r="AM37" s="689"/>
      <c r="AN37" s="689"/>
      <c r="AO37" s="690"/>
      <c r="AQ37" s="761" t="s">
        <v>340</v>
      </c>
      <c r="AR37" s="762"/>
      <c r="AS37" s="762"/>
      <c r="AT37" s="762"/>
      <c r="AU37" s="762"/>
      <c r="AV37" s="762"/>
      <c r="AW37" s="762"/>
      <c r="AX37" s="762"/>
      <c r="AY37" s="763"/>
      <c r="AZ37" s="683">
        <v>99451</v>
      </c>
      <c r="BA37" s="684"/>
      <c r="BB37" s="684"/>
      <c r="BC37" s="684"/>
      <c r="BD37" s="720"/>
      <c r="BE37" s="720"/>
      <c r="BF37" s="738"/>
      <c r="BG37" s="698" t="s">
        <v>341</v>
      </c>
      <c r="BH37" s="699"/>
      <c r="BI37" s="699"/>
      <c r="BJ37" s="699"/>
      <c r="BK37" s="699"/>
      <c r="BL37" s="699"/>
      <c r="BM37" s="699"/>
      <c r="BN37" s="699"/>
      <c r="BO37" s="699"/>
      <c r="BP37" s="699"/>
      <c r="BQ37" s="699"/>
      <c r="BR37" s="699"/>
      <c r="BS37" s="699"/>
      <c r="BT37" s="699"/>
      <c r="BU37" s="700"/>
      <c r="BV37" s="683">
        <v>2780</v>
      </c>
      <c r="BW37" s="684"/>
      <c r="BX37" s="684"/>
      <c r="BY37" s="684"/>
      <c r="BZ37" s="684"/>
      <c r="CA37" s="684"/>
      <c r="CB37" s="693"/>
      <c r="CD37" s="698" t="s">
        <v>342</v>
      </c>
      <c r="CE37" s="699"/>
      <c r="CF37" s="699"/>
      <c r="CG37" s="699"/>
      <c r="CH37" s="699"/>
      <c r="CI37" s="699"/>
      <c r="CJ37" s="699"/>
      <c r="CK37" s="699"/>
      <c r="CL37" s="699"/>
      <c r="CM37" s="699"/>
      <c r="CN37" s="699"/>
      <c r="CO37" s="699"/>
      <c r="CP37" s="699"/>
      <c r="CQ37" s="700"/>
      <c r="CR37" s="683">
        <v>98327</v>
      </c>
      <c r="CS37" s="720"/>
      <c r="CT37" s="720"/>
      <c r="CU37" s="720"/>
      <c r="CV37" s="720"/>
      <c r="CW37" s="720"/>
      <c r="CX37" s="720"/>
      <c r="CY37" s="721"/>
      <c r="CZ37" s="688">
        <v>5.2</v>
      </c>
      <c r="DA37" s="717"/>
      <c r="DB37" s="717"/>
      <c r="DC37" s="722"/>
      <c r="DD37" s="692">
        <v>61627</v>
      </c>
      <c r="DE37" s="720"/>
      <c r="DF37" s="720"/>
      <c r="DG37" s="720"/>
      <c r="DH37" s="720"/>
      <c r="DI37" s="720"/>
      <c r="DJ37" s="720"/>
      <c r="DK37" s="721"/>
      <c r="DL37" s="692">
        <v>48018</v>
      </c>
      <c r="DM37" s="720"/>
      <c r="DN37" s="720"/>
      <c r="DO37" s="720"/>
      <c r="DP37" s="720"/>
      <c r="DQ37" s="720"/>
      <c r="DR37" s="720"/>
      <c r="DS37" s="720"/>
      <c r="DT37" s="720"/>
      <c r="DU37" s="720"/>
      <c r="DV37" s="721"/>
      <c r="DW37" s="688">
        <v>4.7</v>
      </c>
      <c r="DX37" s="717"/>
      <c r="DY37" s="717"/>
      <c r="DZ37" s="717"/>
      <c r="EA37" s="717"/>
      <c r="EB37" s="717"/>
      <c r="EC37" s="718"/>
    </row>
    <row r="38" spans="2:133" ht="11.25" customHeight="1" x14ac:dyDescent="0.15">
      <c r="B38" s="680" t="s">
        <v>343</v>
      </c>
      <c r="C38" s="681"/>
      <c r="D38" s="681"/>
      <c r="E38" s="681"/>
      <c r="F38" s="681"/>
      <c r="G38" s="681"/>
      <c r="H38" s="681"/>
      <c r="I38" s="681"/>
      <c r="J38" s="681"/>
      <c r="K38" s="681"/>
      <c r="L38" s="681"/>
      <c r="M38" s="681"/>
      <c r="N38" s="681"/>
      <c r="O38" s="681"/>
      <c r="P38" s="681"/>
      <c r="Q38" s="682"/>
      <c r="R38" s="683">
        <v>43798</v>
      </c>
      <c r="S38" s="684"/>
      <c r="T38" s="684"/>
      <c r="U38" s="684"/>
      <c r="V38" s="684"/>
      <c r="W38" s="684"/>
      <c r="X38" s="684"/>
      <c r="Y38" s="685"/>
      <c r="Z38" s="686">
        <v>2.2000000000000002</v>
      </c>
      <c r="AA38" s="686"/>
      <c r="AB38" s="686"/>
      <c r="AC38" s="686"/>
      <c r="AD38" s="687">
        <v>2</v>
      </c>
      <c r="AE38" s="687"/>
      <c r="AF38" s="687"/>
      <c r="AG38" s="687"/>
      <c r="AH38" s="687"/>
      <c r="AI38" s="687"/>
      <c r="AJ38" s="687"/>
      <c r="AK38" s="687"/>
      <c r="AL38" s="688">
        <v>0</v>
      </c>
      <c r="AM38" s="689"/>
      <c r="AN38" s="689"/>
      <c r="AO38" s="690"/>
      <c r="AQ38" s="761" t="s">
        <v>344</v>
      </c>
      <c r="AR38" s="762"/>
      <c r="AS38" s="762"/>
      <c r="AT38" s="762"/>
      <c r="AU38" s="762"/>
      <c r="AV38" s="762"/>
      <c r="AW38" s="762"/>
      <c r="AX38" s="762"/>
      <c r="AY38" s="763"/>
      <c r="AZ38" s="683">
        <v>26806</v>
      </c>
      <c r="BA38" s="684"/>
      <c r="BB38" s="684"/>
      <c r="BC38" s="684"/>
      <c r="BD38" s="720"/>
      <c r="BE38" s="720"/>
      <c r="BF38" s="738"/>
      <c r="BG38" s="698" t="s">
        <v>345</v>
      </c>
      <c r="BH38" s="699"/>
      <c r="BI38" s="699"/>
      <c r="BJ38" s="699"/>
      <c r="BK38" s="699"/>
      <c r="BL38" s="699"/>
      <c r="BM38" s="699"/>
      <c r="BN38" s="699"/>
      <c r="BO38" s="699"/>
      <c r="BP38" s="699"/>
      <c r="BQ38" s="699"/>
      <c r="BR38" s="699"/>
      <c r="BS38" s="699"/>
      <c r="BT38" s="699"/>
      <c r="BU38" s="700"/>
      <c r="BV38" s="683">
        <v>75</v>
      </c>
      <c r="BW38" s="684"/>
      <c r="BX38" s="684"/>
      <c r="BY38" s="684"/>
      <c r="BZ38" s="684"/>
      <c r="CA38" s="684"/>
      <c r="CB38" s="693"/>
      <c r="CD38" s="698" t="s">
        <v>346</v>
      </c>
      <c r="CE38" s="699"/>
      <c r="CF38" s="699"/>
      <c r="CG38" s="699"/>
      <c r="CH38" s="699"/>
      <c r="CI38" s="699"/>
      <c r="CJ38" s="699"/>
      <c r="CK38" s="699"/>
      <c r="CL38" s="699"/>
      <c r="CM38" s="699"/>
      <c r="CN38" s="699"/>
      <c r="CO38" s="699"/>
      <c r="CP38" s="699"/>
      <c r="CQ38" s="700"/>
      <c r="CR38" s="683">
        <v>171106</v>
      </c>
      <c r="CS38" s="684"/>
      <c r="CT38" s="684"/>
      <c r="CU38" s="684"/>
      <c r="CV38" s="684"/>
      <c r="CW38" s="684"/>
      <c r="CX38" s="684"/>
      <c r="CY38" s="685"/>
      <c r="CZ38" s="688">
        <v>9</v>
      </c>
      <c r="DA38" s="717"/>
      <c r="DB38" s="717"/>
      <c r="DC38" s="722"/>
      <c r="DD38" s="692">
        <v>139258</v>
      </c>
      <c r="DE38" s="684"/>
      <c r="DF38" s="684"/>
      <c r="DG38" s="684"/>
      <c r="DH38" s="684"/>
      <c r="DI38" s="684"/>
      <c r="DJ38" s="684"/>
      <c r="DK38" s="685"/>
      <c r="DL38" s="692">
        <v>54664</v>
      </c>
      <c r="DM38" s="684"/>
      <c r="DN38" s="684"/>
      <c r="DO38" s="684"/>
      <c r="DP38" s="684"/>
      <c r="DQ38" s="684"/>
      <c r="DR38" s="684"/>
      <c r="DS38" s="684"/>
      <c r="DT38" s="684"/>
      <c r="DU38" s="684"/>
      <c r="DV38" s="685"/>
      <c r="DW38" s="688">
        <v>5.3</v>
      </c>
      <c r="DX38" s="717"/>
      <c r="DY38" s="717"/>
      <c r="DZ38" s="717"/>
      <c r="EA38" s="717"/>
      <c r="EB38" s="717"/>
      <c r="EC38" s="718"/>
    </row>
    <row r="39" spans="2:133" ht="11.25" customHeight="1" x14ac:dyDescent="0.15">
      <c r="B39" s="680" t="s">
        <v>347</v>
      </c>
      <c r="C39" s="681"/>
      <c r="D39" s="681"/>
      <c r="E39" s="681"/>
      <c r="F39" s="681"/>
      <c r="G39" s="681"/>
      <c r="H39" s="681"/>
      <c r="I39" s="681"/>
      <c r="J39" s="681"/>
      <c r="K39" s="681"/>
      <c r="L39" s="681"/>
      <c r="M39" s="681"/>
      <c r="N39" s="681"/>
      <c r="O39" s="681"/>
      <c r="P39" s="681"/>
      <c r="Q39" s="682"/>
      <c r="R39" s="683">
        <v>255448</v>
      </c>
      <c r="S39" s="684"/>
      <c r="T39" s="684"/>
      <c r="U39" s="684"/>
      <c r="V39" s="684"/>
      <c r="W39" s="684"/>
      <c r="X39" s="684"/>
      <c r="Y39" s="685"/>
      <c r="Z39" s="686">
        <v>12.7</v>
      </c>
      <c r="AA39" s="686"/>
      <c r="AB39" s="686"/>
      <c r="AC39" s="686"/>
      <c r="AD39" s="687" t="s">
        <v>241</v>
      </c>
      <c r="AE39" s="687"/>
      <c r="AF39" s="687"/>
      <c r="AG39" s="687"/>
      <c r="AH39" s="687"/>
      <c r="AI39" s="687"/>
      <c r="AJ39" s="687"/>
      <c r="AK39" s="687"/>
      <c r="AL39" s="688" t="s">
        <v>252</v>
      </c>
      <c r="AM39" s="689"/>
      <c r="AN39" s="689"/>
      <c r="AO39" s="690"/>
      <c r="AQ39" s="761" t="s">
        <v>348</v>
      </c>
      <c r="AR39" s="762"/>
      <c r="AS39" s="762"/>
      <c r="AT39" s="762"/>
      <c r="AU39" s="762"/>
      <c r="AV39" s="762"/>
      <c r="AW39" s="762"/>
      <c r="AX39" s="762"/>
      <c r="AY39" s="763"/>
      <c r="AZ39" s="683">
        <v>1125</v>
      </c>
      <c r="BA39" s="684"/>
      <c r="BB39" s="684"/>
      <c r="BC39" s="684"/>
      <c r="BD39" s="720"/>
      <c r="BE39" s="720"/>
      <c r="BF39" s="738"/>
      <c r="BG39" s="698" t="s">
        <v>349</v>
      </c>
      <c r="BH39" s="699"/>
      <c r="BI39" s="699"/>
      <c r="BJ39" s="699"/>
      <c r="BK39" s="699"/>
      <c r="BL39" s="699"/>
      <c r="BM39" s="699"/>
      <c r="BN39" s="699"/>
      <c r="BO39" s="699"/>
      <c r="BP39" s="699"/>
      <c r="BQ39" s="699"/>
      <c r="BR39" s="699"/>
      <c r="BS39" s="699"/>
      <c r="BT39" s="699"/>
      <c r="BU39" s="700"/>
      <c r="BV39" s="683">
        <v>147</v>
      </c>
      <c r="BW39" s="684"/>
      <c r="BX39" s="684"/>
      <c r="BY39" s="684"/>
      <c r="BZ39" s="684"/>
      <c r="CA39" s="684"/>
      <c r="CB39" s="693"/>
      <c r="CD39" s="698" t="s">
        <v>350</v>
      </c>
      <c r="CE39" s="699"/>
      <c r="CF39" s="699"/>
      <c r="CG39" s="699"/>
      <c r="CH39" s="699"/>
      <c r="CI39" s="699"/>
      <c r="CJ39" s="699"/>
      <c r="CK39" s="699"/>
      <c r="CL39" s="699"/>
      <c r="CM39" s="699"/>
      <c r="CN39" s="699"/>
      <c r="CO39" s="699"/>
      <c r="CP39" s="699"/>
      <c r="CQ39" s="700"/>
      <c r="CR39" s="683">
        <v>102877</v>
      </c>
      <c r="CS39" s="720"/>
      <c r="CT39" s="720"/>
      <c r="CU39" s="720"/>
      <c r="CV39" s="720"/>
      <c r="CW39" s="720"/>
      <c r="CX39" s="720"/>
      <c r="CY39" s="721"/>
      <c r="CZ39" s="688">
        <v>5.4</v>
      </c>
      <c r="DA39" s="717"/>
      <c r="DB39" s="717"/>
      <c r="DC39" s="722"/>
      <c r="DD39" s="692">
        <v>52351</v>
      </c>
      <c r="DE39" s="720"/>
      <c r="DF39" s="720"/>
      <c r="DG39" s="720"/>
      <c r="DH39" s="720"/>
      <c r="DI39" s="720"/>
      <c r="DJ39" s="720"/>
      <c r="DK39" s="721"/>
      <c r="DL39" s="692" t="s">
        <v>241</v>
      </c>
      <c r="DM39" s="720"/>
      <c r="DN39" s="720"/>
      <c r="DO39" s="720"/>
      <c r="DP39" s="720"/>
      <c r="DQ39" s="720"/>
      <c r="DR39" s="720"/>
      <c r="DS39" s="720"/>
      <c r="DT39" s="720"/>
      <c r="DU39" s="720"/>
      <c r="DV39" s="721"/>
      <c r="DW39" s="688" t="s">
        <v>252</v>
      </c>
      <c r="DX39" s="717"/>
      <c r="DY39" s="717"/>
      <c r="DZ39" s="717"/>
      <c r="EA39" s="717"/>
      <c r="EB39" s="717"/>
      <c r="EC39" s="718"/>
    </row>
    <row r="40" spans="2:133" ht="11.25" customHeight="1" x14ac:dyDescent="0.15">
      <c r="B40" s="680" t="s">
        <v>351</v>
      </c>
      <c r="C40" s="681"/>
      <c r="D40" s="681"/>
      <c r="E40" s="681"/>
      <c r="F40" s="681"/>
      <c r="G40" s="681"/>
      <c r="H40" s="681"/>
      <c r="I40" s="681"/>
      <c r="J40" s="681"/>
      <c r="K40" s="681"/>
      <c r="L40" s="681"/>
      <c r="M40" s="681"/>
      <c r="N40" s="681"/>
      <c r="O40" s="681"/>
      <c r="P40" s="681"/>
      <c r="Q40" s="682"/>
      <c r="R40" s="683" t="s">
        <v>241</v>
      </c>
      <c r="S40" s="684"/>
      <c r="T40" s="684"/>
      <c r="U40" s="684"/>
      <c r="V40" s="684"/>
      <c r="W40" s="684"/>
      <c r="X40" s="684"/>
      <c r="Y40" s="685"/>
      <c r="Z40" s="686" t="s">
        <v>252</v>
      </c>
      <c r="AA40" s="686"/>
      <c r="AB40" s="686"/>
      <c r="AC40" s="686"/>
      <c r="AD40" s="687" t="s">
        <v>241</v>
      </c>
      <c r="AE40" s="687"/>
      <c r="AF40" s="687"/>
      <c r="AG40" s="687"/>
      <c r="AH40" s="687"/>
      <c r="AI40" s="687"/>
      <c r="AJ40" s="687"/>
      <c r="AK40" s="687"/>
      <c r="AL40" s="688" t="s">
        <v>252</v>
      </c>
      <c r="AM40" s="689"/>
      <c r="AN40" s="689"/>
      <c r="AO40" s="690"/>
      <c r="AQ40" s="761" t="s">
        <v>352</v>
      </c>
      <c r="AR40" s="762"/>
      <c r="AS40" s="762"/>
      <c r="AT40" s="762"/>
      <c r="AU40" s="762"/>
      <c r="AV40" s="762"/>
      <c r="AW40" s="762"/>
      <c r="AX40" s="762"/>
      <c r="AY40" s="763"/>
      <c r="AZ40" s="683" t="s">
        <v>241</v>
      </c>
      <c r="BA40" s="684"/>
      <c r="BB40" s="684"/>
      <c r="BC40" s="684"/>
      <c r="BD40" s="720"/>
      <c r="BE40" s="720"/>
      <c r="BF40" s="738"/>
      <c r="BG40" s="764" t="s">
        <v>353</v>
      </c>
      <c r="BH40" s="765"/>
      <c r="BI40" s="765"/>
      <c r="BJ40" s="765"/>
      <c r="BK40" s="765"/>
      <c r="BL40" s="236"/>
      <c r="BM40" s="699" t="s">
        <v>354</v>
      </c>
      <c r="BN40" s="699"/>
      <c r="BO40" s="699"/>
      <c r="BP40" s="699"/>
      <c r="BQ40" s="699"/>
      <c r="BR40" s="699"/>
      <c r="BS40" s="699"/>
      <c r="BT40" s="699"/>
      <c r="BU40" s="700"/>
      <c r="BV40" s="683">
        <v>60</v>
      </c>
      <c r="BW40" s="684"/>
      <c r="BX40" s="684"/>
      <c r="BY40" s="684"/>
      <c r="BZ40" s="684"/>
      <c r="CA40" s="684"/>
      <c r="CB40" s="693"/>
      <c r="CD40" s="698" t="s">
        <v>355</v>
      </c>
      <c r="CE40" s="699"/>
      <c r="CF40" s="699"/>
      <c r="CG40" s="699"/>
      <c r="CH40" s="699"/>
      <c r="CI40" s="699"/>
      <c r="CJ40" s="699"/>
      <c r="CK40" s="699"/>
      <c r="CL40" s="699"/>
      <c r="CM40" s="699"/>
      <c r="CN40" s="699"/>
      <c r="CO40" s="699"/>
      <c r="CP40" s="699"/>
      <c r="CQ40" s="700"/>
      <c r="CR40" s="683" t="s">
        <v>241</v>
      </c>
      <c r="CS40" s="684"/>
      <c r="CT40" s="684"/>
      <c r="CU40" s="684"/>
      <c r="CV40" s="684"/>
      <c r="CW40" s="684"/>
      <c r="CX40" s="684"/>
      <c r="CY40" s="685"/>
      <c r="CZ40" s="688" t="s">
        <v>252</v>
      </c>
      <c r="DA40" s="717"/>
      <c r="DB40" s="717"/>
      <c r="DC40" s="722"/>
      <c r="DD40" s="692" t="s">
        <v>241</v>
      </c>
      <c r="DE40" s="684"/>
      <c r="DF40" s="684"/>
      <c r="DG40" s="684"/>
      <c r="DH40" s="684"/>
      <c r="DI40" s="684"/>
      <c r="DJ40" s="684"/>
      <c r="DK40" s="685"/>
      <c r="DL40" s="692" t="s">
        <v>241</v>
      </c>
      <c r="DM40" s="684"/>
      <c r="DN40" s="684"/>
      <c r="DO40" s="684"/>
      <c r="DP40" s="684"/>
      <c r="DQ40" s="684"/>
      <c r="DR40" s="684"/>
      <c r="DS40" s="684"/>
      <c r="DT40" s="684"/>
      <c r="DU40" s="684"/>
      <c r="DV40" s="685"/>
      <c r="DW40" s="688" t="s">
        <v>241</v>
      </c>
      <c r="DX40" s="717"/>
      <c r="DY40" s="717"/>
      <c r="DZ40" s="717"/>
      <c r="EA40" s="717"/>
      <c r="EB40" s="717"/>
      <c r="EC40" s="718"/>
    </row>
    <row r="41" spans="2:133" ht="11.25" customHeight="1" x14ac:dyDescent="0.15">
      <c r="B41" s="680" t="s">
        <v>356</v>
      </c>
      <c r="C41" s="681"/>
      <c r="D41" s="681"/>
      <c r="E41" s="681"/>
      <c r="F41" s="681"/>
      <c r="G41" s="681"/>
      <c r="H41" s="681"/>
      <c r="I41" s="681"/>
      <c r="J41" s="681"/>
      <c r="K41" s="681"/>
      <c r="L41" s="681"/>
      <c r="M41" s="681"/>
      <c r="N41" s="681"/>
      <c r="O41" s="681"/>
      <c r="P41" s="681"/>
      <c r="Q41" s="682"/>
      <c r="R41" s="683">
        <v>35548</v>
      </c>
      <c r="S41" s="684"/>
      <c r="T41" s="684"/>
      <c r="U41" s="684"/>
      <c r="V41" s="684"/>
      <c r="W41" s="684"/>
      <c r="X41" s="684"/>
      <c r="Y41" s="685"/>
      <c r="Z41" s="686">
        <v>1.8</v>
      </c>
      <c r="AA41" s="686"/>
      <c r="AB41" s="686"/>
      <c r="AC41" s="686"/>
      <c r="AD41" s="687" t="s">
        <v>241</v>
      </c>
      <c r="AE41" s="687"/>
      <c r="AF41" s="687"/>
      <c r="AG41" s="687"/>
      <c r="AH41" s="687"/>
      <c r="AI41" s="687"/>
      <c r="AJ41" s="687"/>
      <c r="AK41" s="687"/>
      <c r="AL41" s="688" t="s">
        <v>241</v>
      </c>
      <c r="AM41" s="689"/>
      <c r="AN41" s="689"/>
      <c r="AO41" s="690"/>
      <c r="AQ41" s="761" t="s">
        <v>357</v>
      </c>
      <c r="AR41" s="762"/>
      <c r="AS41" s="762"/>
      <c r="AT41" s="762"/>
      <c r="AU41" s="762"/>
      <c r="AV41" s="762"/>
      <c r="AW41" s="762"/>
      <c r="AX41" s="762"/>
      <c r="AY41" s="763"/>
      <c r="AZ41" s="683">
        <v>10688</v>
      </c>
      <c r="BA41" s="684"/>
      <c r="BB41" s="684"/>
      <c r="BC41" s="684"/>
      <c r="BD41" s="720"/>
      <c r="BE41" s="720"/>
      <c r="BF41" s="738"/>
      <c r="BG41" s="764"/>
      <c r="BH41" s="765"/>
      <c r="BI41" s="765"/>
      <c r="BJ41" s="765"/>
      <c r="BK41" s="765"/>
      <c r="BL41" s="236"/>
      <c r="BM41" s="699" t="s">
        <v>358</v>
      </c>
      <c r="BN41" s="699"/>
      <c r="BO41" s="699"/>
      <c r="BP41" s="699"/>
      <c r="BQ41" s="699"/>
      <c r="BR41" s="699"/>
      <c r="BS41" s="699"/>
      <c r="BT41" s="699"/>
      <c r="BU41" s="700"/>
      <c r="BV41" s="683">
        <v>4</v>
      </c>
      <c r="BW41" s="684"/>
      <c r="BX41" s="684"/>
      <c r="BY41" s="684"/>
      <c r="BZ41" s="684"/>
      <c r="CA41" s="684"/>
      <c r="CB41" s="693"/>
      <c r="CD41" s="698" t="s">
        <v>359</v>
      </c>
      <c r="CE41" s="699"/>
      <c r="CF41" s="699"/>
      <c r="CG41" s="699"/>
      <c r="CH41" s="699"/>
      <c r="CI41" s="699"/>
      <c r="CJ41" s="699"/>
      <c r="CK41" s="699"/>
      <c r="CL41" s="699"/>
      <c r="CM41" s="699"/>
      <c r="CN41" s="699"/>
      <c r="CO41" s="699"/>
      <c r="CP41" s="699"/>
      <c r="CQ41" s="700"/>
      <c r="CR41" s="683" t="s">
        <v>241</v>
      </c>
      <c r="CS41" s="720"/>
      <c r="CT41" s="720"/>
      <c r="CU41" s="720"/>
      <c r="CV41" s="720"/>
      <c r="CW41" s="720"/>
      <c r="CX41" s="720"/>
      <c r="CY41" s="721"/>
      <c r="CZ41" s="688" t="s">
        <v>241</v>
      </c>
      <c r="DA41" s="717"/>
      <c r="DB41" s="717"/>
      <c r="DC41" s="722"/>
      <c r="DD41" s="692" t="s">
        <v>252</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360</v>
      </c>
      <c r="C42" s="725"/>
      <c r="D42" s="725"/>
      <c r="E42" s="725"/>
      <c r="F42" s="725"/>
      <c r="G42" s="725"/>
      <c r="H42" s="725"/>
      <c r="I42" s="725"/>
      <c r="J42" s="725"/>
      <c r="K42" s="725"/>
      <c r="L42" s="725"/>
      <c r="M42" s="725"/>
      <c r="N42" s="725"/>
      <c r="O42" s="725"/>
      <c r="P42" s="725"/>
      <c r="Q42" s="726"/>
      <c r="R42" s="768">
        <v>2008257</v>
      </c>
      <c r="S42" s="769"/>
      <c r="T42" s="769"/>
      <c r="U42" s="769"/>
      <c r="V42" s="769"/>
      <c r="W42" s="769"/>
      <c r="X42" s="769"/>
      <c r="Y42" s="777"/>
      <c r="Z42" s="778">
        <v>100</v>
      </c>
      <c r="AA42" s="778"/>
      <c r="AB42" s="778"/>
      <c r="AC42" s="778"/>
      <c r="AD42" s="779">
        <v>991067</v>
      </c>
      <c r="AE42" s="779"/>
      <c r="AF42" s="779"/>
      <c r="AG42" s="779"/>
      <c r="AH42" s="779"/>
      <c r="AI42" s="779"/>
      <c r="AJ42" s="779"/>
      <c r="AK42" s="779"/>
      <c r="AL42" s="780">
        <v>100</v>
      </c>
      <c r="AM42" s="755"/>
      <c r="AN42" s="755"/>
      <c r="AO42" s="781"/>
      <c r="AQ42" s="782" t="s">
        <v>361</v>
      </c>
      <c r="AR42" s="783"/>
      <c r="AS42" s="783"/>
      <c r="AT42" s="783"/>
      <c r="AU42" s="783"/>
      <c r="AV42" s="783"/>
      <c r="AW42" s="783"/>
      <c r="AX42" s="783"/>
      <c r="AY42" s="784"/>
      <c r="AZ42" s="768">
        <v>33036</v>
      </c>
      <c r="BA42" s="769"/>
      <c r="BB42" s="769"/>
      <c r="BC42" s="769"/>
      <c r="BD42" s="754"/>
      <c r="BE42" s="754"/>
      <c r="BF42" s="756"/>
      <c r="BG42" s="766"/>
      <c r="BH42" s="767"/>
      <c r="BI42" s="767"/>
      <c r="BJ42" s="767"/>
      <c r="BK42" s="767"/>
      <c r="BL42" s="237"/>
      <c r="BM42" s="709" t="s">
        <v>362</v>
      </c>
      <c r="BN42" s="709"/>
      <c r="BO42" s="709"/>
      <c r="BP42" s="709"/>
      <c r="BQ42" s="709"/>
      <c r="BR42" s="709"/>
      <c r="BS42" s="709"/>
      <c r="BT42" s="709"/>
      <c r="BU42" s="710"/>
      <c r="BV42" s="768">
        <v>173</v>
      </c>
      <c r="BW42" s="769"/>
      <c r="BX42" s="769"/>
      <c r="BY42" s="769"/>
      <c r="BZ42" s="769"/>
      <c r="CA42" s="769"/>
      <c r="CB42" s="776"/>
      <c r="CD42" s="680" t="s">
        <v>363</v>
      </c>
      <c r="CE42" s="681"/>
      <c r="CF42" s="681"/>
      <c r="CG42" s="681"/>
      <c r="CH42" s="681"/>
      <c r="CI42" s="681"/>
      <c r="CJ42" s="681"/>
      <c r="CK42" s="681"/>
      <c r="CL42" s="681"/>
      <c r="CM42" s="681"/>
      <c r="CN42" s="681"/>
      <c r="CO42" s="681"/>
      <c r="CP42" s="681"/>
      <c r="CQ42" s="682"/>
      <c r="CR42" s="683">
        <v>316350</v>
      </c>
      <c r="CS42" s="684"/>
      <c r="CT42" s="684"/>
      <c r="CU42" s="684"/>
      <c r="CV42" s="684"/>
      <c r="CW42" s="684"/>
      <c r="CX42" s="684"/>
      <c r="CY42" s="685"/>
      <c r="CZ42" s="688">
        <v>16.600000000000001</v>
      </c>
      <c r="DA42" s="689"/>
      <c r="DB42" s="689"/>
      <c r="DC42" s="701"/>
      <c r="DD42" s="692">
        <v>38565</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364</v>
      </c>
      <c r="CE43" s="681"/>
      <c r="CF43" s="681"/>
      <c r="CG43" s="681"/>
      <c r="CH43" s="681"/>
      <c r="CI43" s="681"/>
      <c r="CJ43" s="681"/>
      <c r="CK43" s="681"/>
      <c r="CL43" s="681"/>
      <c r="CM43" s="681"/>
      <c r="CN43" s="681"/>
      <c r="CO43" s="681"/>
      <c r="CP43" s="681"/>
      <c r="CQ43" s="682"/>
      <c r="CR43" s="683" t="s">
        <v>241</v>
      </c>
      <c r="CS43" s="720"/>
      <c r="CT43" s="720"/>
      <c r="CU43" s="720"/>
      <c r="CV43" s="720"/>
      <c r="CW43" s="720"/>
      <c r="CX43" s="720"/>
      <c r="CY43" s="721"/>
      <c r="CZ43" s="688" t="s">
        <v>252</v>
      </c>
      <c r="DA43" s="717"/>
      <c r="DB43" s="717"/>
      <c r="DC43" s="722"/>
      <c r="DD43" s="692" t="s">
        <v>241</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312</v>
      </c>
      <c r="CE44" s="796"/>
      <c r="CF44" s="680" t="s">
        <v>365</v>
      </c>
      <c r="CG44" s="681"/>
      <c r="CH44" s="681"/>
      <c r="CI44" s="681"/>
      <c r="CJ44" s="681"/>
      <c r="CK44" s="681"/>
      <c r="CL44" s="681"/>
      <c r="CM44" s="681"/>
      <c r="CN44" s="681"/>
      <c r="CO44" s="681"/>
      <c r="CP44" s="681"/>
      <c r="CQ44" s="682"/>
      <c r="CR44" s="683">
        <v>308555</v>
      </c>
      <c r="CS44" s="684"/>
      <c r="CT44" s="684"/>
      <c r="CU44" s="684"/>
      <c r="CV44" s="684"/>
      <c r="CW44" s="684"/>
      <c r="CX44" s="684"/>
      <c r="CY44" s="685"/>
      <c r="CZ44" s="688">
        <v>16.2</v>
      </c>
      <c r="DA44" s="689"/>
      <c r="DB44" s="689"/>
      <c r="DC44" s="701"/>
      <c r="DD44" s="692">
        <v>30770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366</v>
      </c>
      <c r="CG45" s="681"/>
      <c r="CH45" s="681"/>
      <c r="CI45" s="681"/>
      <c r="CJ45" s="681"/>
      <c r="CK45" s="681"/>
      <c r="CL45" s="681"/>
      <c r="CM45" s="681"/>
      <c r="CN45" s="681"/>
      <c r="CO45" s="681"/>
      <c r="CP45" s="681"/>
      <c r="CQ45" s="682"/>
      <c r="CR45" s="683">
        <v>77443</v>
      </c>
      <c r="CS45" s="720"/>
      <c r="CT45" s="720"/>
      <c r="CU45" s="720"/>
      <c r="CV45" s="720"/>
      <c r="CW45" s="720"/>
      <c r="CX45" s="720"/>
      <c r="CY45" s="721"/>
      <c r="CZ45" s="688">
        <v>4.0999999999999996</v>
      </c>
      <c r="DA45" s="717"/>
      <c r="DB45" s="717"/>
      <c r="DC45" s="722"/>
      <c r="DD45" s="692">
        <v>224</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368</v>
      </c>
      <c r="CG46" s="681"/>
      <c r="CH46" s="681"/>
      <c r="CI46" s="681"/>
      <c r="CJ46" s="681"/>
      <c r="CK46" s="681"/>
      <c r="CL46" s="681"/>
      <c r="CM46" s="681"/>
      <c r="CN46" s="681"/>
      <c r="CO46" s="681"/>
      <c r="CP46" s="681"/>
      <c r="CQ46" s="682"/>
      <c r="CR46" s="683">
        <v>230102</v>
      </c>
      <c r="CS46" s="684"/>
      <c r="CT46" s="684"/>
      <c r="CU46" s="684"/>
      <c r="CV46" s="684"/>
      <c r="CW46" s="684"/>
      <c r="CX46" s="684"/>
      <c r="CY46" s="685"/>
      <c r="CZ46" s="688">
        <v>12.1</v>
      </c>
      <c r="DA46" s="689"/>
      <c r="DB46" s="689"/>
      <c r="DC46" s="701"/>
      <c r="DD46" s="692">
        <v>30536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370</v>
      </c>
      <c r="CG47" s="681"/>
      <c r="CH47" s="681"/>
      <c r="CI47" s="681"/>
      <c r="CJ47" s="681"/>
      <c r="CK47" s="681"/>
      <c r="CL47" s="681"/>
      <c r="CM47" s="681"/>
      <c r="CN47" s="681"/>
      <c r="CO47" s="681"/>
      <c r="CP47" s="681"/>
      <c r="CQ47" s="682"/>
      <c r="CR47" s="683">
        <v>7795</v>
      </c>
      <c r="CS47" s="720"/>
      <c r="CT47" s="720"/>
      <c r="CU47" s="720"/>
      <c r="CV47" s="720"/>
      <c r="CW47" s="720"/>
      <c r="CX47" s="720"/>
      <c r="CY47" s="721"/>
      <c r="CZ47" s="688">
        <v>0.4</v>
      </c>
      <c r="DA47" s="717"/>
      <c r="DB47" s="717"/>
      <c r="DC47" s="722"/>
      <c r="DD47" s="692">
        <v>7795</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371</v>
      </c>
      <c r="CD48" s="799"/>
      <c r="CE48" s="800"/>
      <c r="CF48" s="680" t="s">
        <v>372</v>
      </c>
      <c r="CG48" s="681"/>
      <c r="CH48" s="681"/>
      <c r="CI48" s="681"/>
      <c r="CJ48" s="681"/>
      <c r="CK48" s="681"/>
      <c r="CL48" s="681"/>
      <c r="CM48" s="681"/>
      <c r="CN48" s="681"/>
      <c r="CO48" s="681"/>
      <c r="CP48" s="681"/>
      <c r="CQ48" s="682"/>
      <c r="CR48" s="683" t="s">
        <v>252</v>
      </c>
      <c r="CS48" s="684"/>
      <c r="CT48" s="684"/>
      <c r="CU48" s="684"/>
      <c r="CV48" s="684"/>
      <c r="CW48" s="684"/>
      <c r="CX48" s="684"/>
      <c r="CY48" s="685"/>
      <c r="CZ48" s="688" t="s">
        <v>252</v>
      </c>
      <c r="DA48" s="689"/>
      <c r="DB48" s="689"/>
      <c r="DC48" s="701"/>
      <c r="DD48" s="692" t="s">
        <v>241</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373</v>
      </c>
      <c r="CE49" s="725"/>
      <c r="CF49" s="725"/>
      <c r="CG49" s="725"/>
      <c r="CH49" s="725"/>
      <c r="CI49" s="725"/>
      <c r="CJ49" s="725"/>
      <c r="CK49" s="725"/>
      <c r="CL49" s="725"/>
      <c r="CM49" s="725"/>
      <c r="CN49" s="725"/>
      <c r="CO49" s="725"/>
      <c r="CP49" s="725"/>
      <c r="CQ49" s="726"/>
      <c r="CR49" s="768">
        <v>1904373</v>
      </c>
      <c r="CS49" s="754"/>
      <c r="CT49" s="754"/>
      <c r="CU49" s="754"/>
      <c r="CV49" s="754"/>
      <c r="CW49" s="754"/>
      <c r="CX49" s="754"/>
      <c r="CY49" s="785"/>
      <c r="CZ49" s="780">
        <v>100</v>
      </c>
      <c r="DA49" s="786"/>
      <c r="DB49" s="786"/>
      <c r="DC49" s="787"/>
      <c r="DD49" s="788">
        <v>1349740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0pLlthl6Sv4sUyXLgMCxiYpkPMNwyqS1/1yyQO0rbK1QDSBZiPR4/we1l8tzYF4lAkK0US58W1919QdRQ2d/Ng==" saltValue="WidJhnjLGS0bXcpbu1jtl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120" zoomScale="70" zoomScaleNormal="25" zoomScaleSheetLayoutView="70" workbookViewId="0">
      <selection activeCell="AA77" sqref="AA77:AE77"/>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375</v>
      </c>
      <c r="DK2" s="831"/>
      <c r="DL2" s="831"/>
      <c r="DM2" s="831"/>
      <c r="DN2" s="831"/>
      <c r="DO2" s="832"/>
      <c r="DP2" s="250"/>
      <c r="DQ2" s="830" t="s">
        <v>376</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379</v>
      </c>
      <c r="B5" s="825"/>
      <c r="C5" s="825"/>
      <c r="D5" s="825"/>
      <c r="E5" s="825"/>
      <c r="F5" s="825"/>
      <c r="G5" s="825"/>
      <c r="H5" s="825"/>
      <c r="I5" s="825"/>
      <c r="J5" s="825"/>
      <c r="K5" s="825"/>
      <c r="L5" s="825"/>
      <c r="M5" s="825"/>
      <c r="N5" s="825"/>
      <c r="O5" s="825"/>
      <c r="P5" s="826"/>
      <c r="Q5" s="801" t="s">
        <v>380</v>
      </c>
      <c r="R5" s="802"/>
      <c r="S5" s="802"/>
      <c r="T5" s="802"/>
      <c r="U5" s="803"/>
      <c r="V5" s="801" t="s">
        <v>381</v>
      </c>
      <c r="W5" s="802"/>
      <c r="X5" s="802"/>
      <c r="Y5" s="802"/>
      <c r="Z5" s="803"/>
      <c r="AA5" s="801" t="s">
        <v>382</v>
      </c>
      <c r="AB5" s="802"/>
      <c r="AC5" s="802"/>
      <c r="AD5" s="802"/>
      <c r="AE5" s="802"/>
      <c r="AF5" s="834" t="s">
        <v>383</v>
      </c>
      <c r="AG5" s="802"/>
      <c r="AH5" s="802"/>
      <c r="AI5" s="802"/>
      <c r="AJ5" s="813"/>
      <c r="AK5" s="802" t="s">
        <v>384</v>
      </c>
      <c r="AL5" s="802"/>
      <c r="AM5" s="802"/>
      <c r="AN5" s="802"/>
      <c r="AO5" s="803"/>
      <c r="AP5" s="801" t="s">
        <v>385</v>
      </c>
      <c r="AQ5" s="802"/>
      <c r="AR5" s="802"/>
      <c r="AS5" s="802"/>
      <c r="AT5" s="803"/>
      <c r="AU5" s="801" t="s">
        <v>386</v>
      </c>
      <c r="AV5" s="802"/>
      <c r="AW5" s="802"/>
      <c r="AX5" s="802"/>
      <c r="AY5" s="813"/>
      <c r="AZ5" s="257"/>
      <c r="BA5" s="257"/>
      <c r="BB5" s="257"/>
      <c r="BC5" s="257"/>
      <c r="BD5" s="257"/>
      <c r="BE5" s="258"/>
      <c r="BF5" s="258"/>
      <c r="BG5" s="258"/>
      <c r="BH5" s="258"/>
      <c r="BI5" s="258"/>
      <c r="BJ5" s="258"/>
      <c r="BK5" s="258"/>
      <c r="BL5" s="258"/>
      <c r="BM5" s="258"/>
      <c r="BN5" s="258"/>
      <c r="BO5" s="258"/>
      <c r="BP5" s="258"/>
      <c r="BQ5" s="824" t="s">
        <v>387</v>
      </c>
      <c r="BR5" s="825"/>
      <c r="BS5" s="825"/>
      <c r="BT5" s="825"/>
      <c r="BU5" s="825"/>
      <c r="BV5" s="825"/>
      <c r="BW5" s="825"/>
      <c r="BX5" s="825"/>
      <c r="BY5" s="825"/>
      <c r="BZ5" s="825"/>
      <c r="CA5" s="825"/>
      <c r="CB5" s="825"/>
      <c r="CC5" s="825"/>
      <c r="CD5" s="825"/>
      <c r="CE5" s="825"/>
      <c r="CF5" s="825"/>
      <c r="CG5" s="826"/>
      <c r="CH5" s="801" t="s">
        <v>388</v>
      </c>
      <c r="CI5" s="802"/>
      <c r="CJ5" s="802"/>
      <c r="CK5" s="802"/>
      <c r="CL5" s="803"/>
      <c r="CM5" s="801" t="s">
        <v>389</v>
      </c>
      <c r="CN5" s="802"/>
      <c r="CO5" s="802"/>
      <c r="CP5" s="802"/>
      <c r="CQ5" s="803"/>
      <c r="CR5" s="801" t="s">
        <v>390</v>
      </c>
      <c r="CS5" s="802"/>
      <c r="CT5" s="802"/>
      <c r="CU5" s="802"/>
      <c r="CV5" s="803"/>
      <c r="CW5" s="801" t="s">
        <v>391</v>
      </c>
      <c r="CX5" s="802"/>
      <c r="CY5" s="802"/>
      <c r="CZ5" s="802"/>
      <c r="DA5" s="803"/>
      <c r="DB5" s="801" t="s">
        <v>392</v>
      </c>
      <c r="DC5" s="802"/>
      <c r="DD5" s="802"/>
      <c r="DE5" s="802"/>
      <c r="DF5" s="803"/>
      <c r="DG5" s="807" t="s">
        <v>393</v>
      </c>
      <c r="DH5" s="808"/>
      <c r="DI5" s="808"/>
      <c r="DJ5" s="808"/>
      <c r="DK5" s="809"/>
      <c r="DL5" s="807" t="s">
        <v>394</v>
      </c>
      <c r="DM5" s="808"/>
      <c r="DN5" s="808"/>
      <c r="DO5" s="808"/>
      <c r="DP5" s="809"/>
      <c r="DQ5" s="801" t="s">
        <v>395</v>
      </c>
      <c r="DR5" s="802"/>
      <c r="DS5" s="802"/>
      <c r="DT5" s="802"/>
      <c r="DU5" s="803"/>
      <c r="DV5" s="801" t="s">
        <v>386</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396</v>
      </c>
      <c r="C7" s="816"/>
      <c r="D7" s="816"/>
      <c r="E7" s="816"/>
      <c r="F7" s="816"/>
      <c r="G7" s="816"/>
      <c r="H7" s="816"/>
      <c r="I7" s="816"/>
      <c r="J7" s="816"/>
      <c r="K7" s="816"/>
      <c r="L7" s="816"/>
      <c r="M7" s="816"/>
      <c r="N7" s="816"/>
      <c r="O7" s="816"/>
      <c r="P7" s="817"/>
      <c r="Q7" s="818">
        <v>1987</v>
      </c>
      <c r="R7" s="819"/>
      <c r="S7" s="819"/>
      <c r="T7" s="819"/>
      <c r="U7" s="819"/>
      <c r="V7" s="819">
        <v>1883</v>
      </c>
      <c r="W7" s="819"/>
      <c r="X7" s="819"/>
      <c r="Y7" s="819"/>
      <c r="Z7" s="819"/>
      <c r="AA7" s="819">
        <v>104</v>
      </c>
      <c r="AB7" s="819"/>
      <c r="AC7" s="819"/>
      <c r="AD7" s="819"/>
      <c r="AE7" s="820"/>
      <c r="AF7" s="821">
        <v>92</v>
      </c>
      <c r="AG7" s="822"/>
      <c r="AH7" s="822"/>
      <c r="AI7" s="822"/>
      <c r="AJ7" s="823"/>
      <c r="AK7" s="858" t="s">
        <v>588</v>
      </c>
      <c r="AL7" s="859"/>
      <c r="AM7" s="859"/>
      <c r="AN7" s="859"/>
      <c r="AO7" s="859"/>
      <c r="AP7" s="859">
        <v>2866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t="s">
        <v>397</v>
      </c>
      <c r="C8" s="840"/>
      <c r="D8" s="840"/>
      <c r="E8" s="840"/>
      <c r="F8" s="840"/>
      <c r="G8" s="840"/>
      <c r="H8" s="840"/>
      <c r="I8" s="840"/>
      <c r="J8" s="840"/>
      <c r="K8" s="840"/>
      <c r="L8" s="840"/>
      <c r="M8" s="840"/>
      <c r="N8" s="840"/>
      <c r="O8" s="840"/>
      <c r="P8" s="841"/>
      <c r="Q8" s="842">
        <v>35</v>
      </c>
      <c r="R8" s="843"/>
      <c r="S8" s="843"/>
      <c r="T8" s="843"/>
      <c r="U8" s="843"/>
      <c r="V8" s="843">
        <v>35</v>
      </c>
      <c r="W8" s="843"/>
      <c r="X8" s="843"/>
      <c r="Y8" s="843"/>
      <c r="Z8" s="843"/>
      <c r="AA8" s="843" t="s">
        <v>588</v>
      </c>
      <c r="AB8" s="843"/>
      <c r="AC8" s="843"/>
      <c r="AD8" s="843"/>
      <c r="AE8" s="844"/>
      <c r="AF8" s="845" t="s">
        <v>241</v>
      </c>
      <c r="AG8" s="846"/>
      <c r="AH8" s="846"/>
      <c r="AI8" s="846"/>
      <c r="AJ8" s="847"/>
      <c r="AK8" s="848">
        <v>13</v>
      </c>
      <c r="AL8" s="849"/>
      <c r="AM8" s="849"/>
      <c r="AN8" s="849"/>
      <c r="AO8" s="849"/>
      <c r="AP8" s="849" t="s">
        <v>588</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399</v>
      </c>
      <c r="B23" s="874" t="s">
        <v>400</v>
      </c>
      <c r="C23" s="875"/>
      <c r="D23" s="875"/>
      <c r="E23" s="875"/>
      <c r="F23" s="875"/>
      <c r="G23" s="875"/>
      <c r="H23" s="875"/>
      <c r="I23" s="875"/>
      <c r="J23" s="875"/>
      <c r="K23" s="875"/>
      <c r="L23" s="875"/>
      <c r="M23" s="875"/>
      <c r="N23" s="875"/>
      <c r="O23" s="875"/>
      <c r="P23" s="876"/>
      <c r="Q23" s="877">
        <v>2009</v>
      </c>
      <c r="R23" s="878"/>
      <c r="S23" s="878"/>
      <c r="T23" s="878"/>
      <c r="U23" s="878"/>
      <c r="V23" s="878">
        <v>1905</v>
      </c>
      <c r="W23" s="878"/>
      <c r="X23" s="878"/>
      <c r="Y23" s="878"/>
      <c r="Z23" s="878"/>
      <c r="AA23" s="878">
        <v>104</v>
      </c>
      <c r="AB23" s="878"/>
      <c r="AC23" s="878"/>
      <c r="AD23" s="878"/>
      <c r="AE23" s="879"/>
      <c r="AF23" s="880">
        <v>92</v>
      </c>
      <c r="AG23" s="878"/>
      <c r="AH23" s="878"/>
      <c r="AI23" s="878"/>
      <c r="AJ23" s="881"/>
      <c r="AK23" s="882"/>
      <c r="AL23" s="883"/>
      <c r="AM23" s="883"/>
      <c r="AN23" s="883"/>
      <c r="AO23" s="883"/>
      <c r="AP23" s="878">
        <v>2866</v>
      </c>
      <c r="AQ23" s="878"/>
      <c r="AR23" s="878"/>
      <c r="AS23" s="878"/>
      <c r="AT23" s="878"/>
      <c r="AU23" s="884"/>
      <c r="AV23" s="884"/>
      <c r="AW23" s="884"/>
      <c r="AX23" s="884"/>
      <c r="AY23" s="885"/>
      <c r="AZ23" s="893" t="s">
        <v>401</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402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403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379</v>
      </c>
      <c r="B26" s="825"/>
      <c r="C26" s="825"/>
      <c r="D26" s="825"/>
      <c r="E26" s="825"/>
      <c r="F26" s="825"/>
      <c r="G26" s="825"/>
      <c r="H26" s="825"/>
      <c r="I26" s="825"/>
      <c r="J26" s="825"/>
      <c r="K26" s="825"/>
      <c r="L26" s="825"/>
      <c r="M26" s="825"/>
      <c r="N26" s="825"/>
      <c r="O26" s="825"/>
      <c r="P26" s="826"/>
      <c r="Q26" s="801" t="s">
        <v>404</v>
      </c>
      <c r="R26" s="802"/>
      <c r="S26" s="802"/>
      <c r="T26" s="802"/>
      <c r="U26" s="803"/>
      <c r="V26" s="801" t="s">
        <v>405</v>
      </c>
      <c r="W26" s="802"/>
      <c r="X26" s="802"/>
      <c r="Y26" s="802"/>
      <c r="Z26" s="803"/>
      <c r="AA26" s="801" t="s">
        <v>406</v>
      </c>
      <c r="AB26" s="802"/>
      <c r="AC26" s="802"/>
      <c r="AD26" s="802"/>
      <c r="AE26" s="802"/>
      <c r="AF26" s="896" t="s">
        <v>407</v>
      </c>
      <c r="AG26" s="897"/>
      <c r="AH26" s="897"/>
      <c r="AI26" s="897"/>
      <c r="AJ26" s="898"/>
      <c r="AK26" s="802" t="s">
        <v>408</v>
      </c>
      <c r="AL26" s="802"/>
      <c r="AM26" s="802"/>
      <c r="AN26" s="802"/>
      <c r="AO26" s="803"/>
      <c r="AP26" s="801" t="s">
        <v>409</v>
      </c>
      <c r="AQ26" s="802"/>
      <c r="AR26" s="802"/>
      <c r="AS26" s="802"/>
      <c r="AT26" s="803"/>
      <c r="AU26" s="801" t="s">
        <v>410</v>
      </c>
      <c r="AV26" s="802"/>
      <c r="AW26" s="802"/>
      <c r="AX26" s="802"/>
      <c r="AY26" s="803"/>
      <c r="AZ26" s="801" t="s">
        <v>411</v>
      </c>
      <c r="BA26" s="802"/>
      <c r="BB26" s="802"/>
      <c r="BC26" s="802"/>
      <c r="BD26" s="803"/>
      <c r="BE26" s="801" t="s">
        <v>386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412</v>
      </c>
      <c r="C28" s="816"/>
      <c r="D28" s="816"/>
      <c r="E28" s="816"/>
      <c r="F28" s="816"/>
      <c r="G28" s="816"/>
      <c r="H28" s="816"/>
      <c r="I28" s="816"/>
      <c r="J28" s="816"/>
      <c r="K28" s="816"/>
      <c r="L28" s="816"/>
      <c r="M28" s="816"/>
      <c r="N28" s="816"/>
      <c r="O28" s="816"/>
      <c r="P28" s="817"/>
      <c r="Q28" s="906">
        <v>56</v>
      </c>
      <c r="R28" s="907"/>
      <c r="S28" s="907"/>
      <c r="T28" s="907"/>
      <c r="U28" s="907"/>
      <c r="V28" s="907">
        <v>53</v>
      </c>
      <c r="W28" s="907"/>
      <c r="X28" s="907"/>
      <c r="Y28" s="907"/>
      <c r="Z28" s="907"/>
      <c r="AA28" s="907">
        <v>3</v>
      </c>
      <c r="AB28" s="907"/>
      <c r="AC28" s="907"/>
      <c r="AD28" s="907"/>
      <c r="AE28" s="908"/>
      <c r="AF28" s="909">
        <v>3</v>
      </c>
      <c r="AG28" s="907"/>
      <c r="AH28" s="907"/>
      <c r="AI28" s="907"/>
      <c r="AJ28" s="910"/>
      <c r="AK28" s="911">
        <v>4</v>
      </c>
      <c r="AL28" s="902"/>
      <c r="AM28" s="902"/>
      <c r="AN28" s="902"/>
      <c r="AO28" s="902"/>
      <c r="AP28" s="902" t="s">
        <v>588</v>
      </c>
      <c r="AQ28" s="902"/>
      <c r="AR28" s="902"/>
      <c r="AS28" s="902"/>
      <c r="AT28" s="902"/>
      <c r="AU28" s="902" t="s">
        <v>588</v>
      </c>
      <c r="AV28" s="902"/>
      <c r="AW28" s="902"/>
      <c r="AX28" s="902"/>
      <c r="AY28" s="902"/>
      <c r="AZ28" s="903" t="s">
        <v>588</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413</v>
      </c>
      <c r="C29" s="840"/>
      <c r="D29" s="840"/>
      <c r="E29" s="840"/>
      <c r="F29" s="840"/>
      <c r="G29" s="840"/>
      <c r="H29" s="840"/>
      <c r="I29" s="840"/>
      <c r="J29" s="840"/>
      <c r="K29" s="840"/>
      <c r="L29" s="840"/>
      <c r="M29" s="840"/>
      <c r="N29" s="840"/>
      <c r="O29" s="840"/>
      <c r="P29" s="841"/>
      <c r="Q29" s="842">
        <v>88</v>
      </c>
      <c r="R29" s="843"/>
      <c r="S29" s="843"/>
      <c r="T29" s="843"/>
      <c r="U29" s="843"/>
      <c r="V29" s="843">
        <v>81</v>
      </c>
      <c r="W29" s="843"/>
      <c r="X29" s="843"/>
      <c r="Y29" s="843"/>
      <c r="Z29" s="843"/>
      <c r="AA29" s="843">
        <v>7</v>
      </c>
      <c r="AB29" s="843"/>
      <c r="AC29" s="843"/>
      <c r="AD29" s="843"/>
      <c r="AE29" s="844"/>
      <c r="AF29" s="845">
        <v>7</v>
      </c>
      <c r="AG29" s="846"/>
      <c r="AH29" s="846"/>
      <c r="AI29" s="846"/>
      <c r="AJ29" s="847"/>
      <c r="AK29" s="914">
        <v>3</v>
      </c>
      <c r="AL29" s="915"/>
      <c r="AM29" s="915"/>
      <c r="AN29" s="915"/>
      <c r="AO29" s="915"/>
      <c r="AP29" s="915" t="s">
        <v>588</v>
      </c>
      <c r="AQ29" s="915"/>
      <c r="AR29" s="915"/>
      <c r="AS29" s="915"/>
      <c r="AT29" s="915"/>
      <c r="AU29" s="915" t="s">
        <v>588</v>
      </c>
      <c r="AV29" s="915"/>
      <c r="AW29" s="915"/>
      <c r="AX29" s="915"/>
      <c r="AY29" s="915"/>
      <c r="AZ29" s="916" t="s">
        <v>588</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414</v>
      </c>
      <c r="C30" s="840"/>
      <c r="D30" s="840"/>
      <c r="E30" s="840"/>
      <c r="F30" s="840"/>
      <c r="G30" s="840"/>
      <c r="H30" s="840"/>
      <c r="I30" s="840"/>
      <c r="J30" s="840"/>
      <c r="K30" s="840"/>
      <c r="L30" s="840"/>
      <c r="M30" s="840"/>
      <c r="N30" s="840"/>
      <c r="O30" s="840"/>
      <c r="P30" s="841"/>
      <c r="Q30" s="842">
        <v>8</v>
      </c>
      <c r="R30" s="843"/>
      <c r="S30" s="843"/>
      <c r="T30" s="843"/>
      <c r="U30" s="843"/>
      <c r="V30" s="843">
        <v>8</v>
      </c>
      <c r="W30" s="843"/>
      <c r="X30" s="843"/>
      <c r="Y30" s="843"/>
      <c r="Z30" s="843"/>
      <c r="AA30" s="843" t="s">
        <v>588</v>
      </c>
      <c r="AB30" s="843"/>
      <c r="AC30" s="843"/>
      <c r="AD30" s="843"/>
      <c r="AE30" s="844"/>
      <c r="AF30" s="845" t="s">
        <v>241</v>
      </c>
      <c r="AG30" s="846"/>
      <c r="AH30" s="846"/>
      <c r="AI30" s="846"/>
      <c r="AJ30" s="847"/>
      <c r="AK30" s="914">
        <v>3</v>
      </c>
      <c r="AL30" s="915"/>
      <c r="AM30" s="915"/>
      <c r="AN30" s="915"/>
      <c r="AO30" s="915"/>
      <c r="AP30" s="915" t="s">
        <v>588</v>
      </c>
      <c r="AQ30" s="915"/>
      <c r="AR30" s="915"/>
      <c r="AS30" s="915"/>
      <c r="AT30" s="915"/>
      <c r="AU30" s="915" t="s">
        <v>588</v>
      </c>
      <c r="AV30" s="915"/>
      <c r="AW30" s="915"/>
      <c r="AX30" s="915"/>
      <c r="AY30" s="915"/>
      <c r="AZ30" s="916" t="s">
        <v>588</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415</v>
      </c>
      <c r="C31" s="840"/>
      <c r="D31" s="840"/>
      <c r="E31" s="840"/>
      <c r="F31" s="840"/>
      <c r="G31" s="840"/>
      <c r="H31" s="840"/>
      <c r="I31" s="840"/>
      <c r="J31" s="840"/>
      <c r="K31" s="840"/>
      <c r="L31" s="840"/>
      <c r="M31" s="840"/>
      <c r="N31" s="840"/>
      <c r="O31" s="840"/>
      <c r="P31" s="841"/>
      <c r="Q31" s="842">
        <v>8</v>
      </c>
      <c r="R31" s="843"/>
      <c r="S31" s="843"/>
      <c r="T31" s="843"/>
      <c r="U31" s="843"/>
      <c r="V31" s="843">
        <v>7</v>
      </c>
      <c r="W31" s="843"/>
      <c r="X31" s="843"/>
      <c r="Y31" s="843"/>
      <c r="Z31" s="843"/>
      <c r="AA31" s="843">
        <v>1</v>
      </c>
      <c r="AB31" s="843"/>
      <c r="AC31" s="843"/>
      <c r="AD31" s="843"/>
      <c r="AE31" s="844"/>
      <c r="AF31" s="845">
        <v>1</v>
      </c>
      <c r="AG31" s="846"/>
      <c r="AH31" s="846"/>
      <c r="AI31" s="846"/>
      <c r="AJ31" s="847"/>
      <c r="AK31" s="914">
        <v>1</v>
      </c>
      <c r="AL31" s="915"/>
      <c r="AM31" s="915"/>
      <c r="AN31" s="915"/>
      <c r="AO31" s="915"/>
      <c r="AP31" s="915">
        <v>3</v>
      </c>
      <c r="AQ31" s="915"/>
      <c r="AR31" s="915"/>
      <c r="AS31" s="915"/>
      <c r="AT31" s="915"/>
      <c r="AU31" s="915">
        <v>1</v>
      </c>
      <c r="AV31" s="915"/>
      <c r="AW31" s="915"/>
      <c r="AX31" s="915"/>
      <c r="AY31" s="915"/>
      <c r="AZ31" s="916" t="s">
        <v>588</v>
      </c>
      <c r="BA31" s="916"/>
      <c r="BB31" s="916"/>
      <c r="BC31" s="916"/>
      <c r="BD31" s="916"/>
      <c r="BE31" s="912" t="s">
        <v>416</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417</v>
      </c>
      <c r="C32" s="840"/>
      <c r="D32" s="840"/>
      <c r="E32" s="840"/>
      <c r="F32" s="840"/>
      <c r="G32" s="840"/>
      <c r="H32" s="840"/>
      <c r="I32" s="840"/>
      <c r="J32" s="840"/>
      <c r="K32" s="840"/>
      <c r="L32" s="840"/>
      <c r="M32" s="840"/>
      <c r="N32" s="840"/>
      <c r="O32" s="840"/>
      <c r="P32" s="841"/>
      <c r="Q32" s="842">
        <v>243</v>
      </c>
      <c r="R32" s="843"/>
      <c r="S32" s="843"/>
      <c r="T32" s="843"/>
      <c r="U32" s="843"/>
      <c r="V32" s="843">
        <v>243</v>
      </c>
      <c r="W32" s="843"/>
      <c r="X32" s="843"/>
      <c r="Y32" s="843"/>
      <c r="Z32" s="843"/>
      <c r="AA32" s="843" t="s">
        <v>588</v>
      </c>
      <c r="AB32" s="843"/>
      <c r="AC32" s="843"/>
      <c r="AD32" s="843"/>
      <c r="AE32" s="844"/>
      <c r="AF32" s="845" t="s">
        <v>241</v>
      </c>
      <c r="AG32" s="846"/>
      <c r="AH32" s="846"/>
      <c r="AI32" s="846"/>
      <c r="AJ32" s="847"/>
      <c r="AK32" s="914">
        <v>27</v>
      </c>
      <c r="AL32" s="915"/>
      <c r="AM32" s="915"/>
      <c r="AN32" s="915"/>
      <c r="AO32" s="915"/>
      <c r="AP32" s="915">
        <v>280</v>
      </c>
      <c r="AQ32" s="915"/>
      <c r="AR32" s="915"/>
      <c r="AS32" s="915"/>
      <c r="AT32" s="915"/>
      <c r="AU32" s="915">
        <v>280</v>
      </c>
      <c r="AV32" s="915"/>
      <c r="AW32" s="915"/>
      <c r="AX32" s="915"/>
      <c r="AY32" s="915"/>
      <c r="AZ32" s="916" t="s">
        <v>588</v>
      </c>
      <c r="BA32" s="916"/>
      <c r="BB32" s="916"/>
      <c r="BC32" s="916"/>
      <c r="BD32" s="916"/>
      <c r="BE32" s="912" t="s">
        <v>416</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418</v>
      </c>
      <c r="C33" s="840"/>
      <c r="D33" s="840"/>
      <c r="E33" s="840"/>
      <c r="F33" s="840"/>
      <c r="G33" s="840"/>
      <c r="H33" s="840"/>
      <c r="I33" s="840"/>
      <c r="J33" s="840"/>
      <c r="K33" s="840"/>
      <c r="L33" s="840"/>
      <c r="M33" s="840"/>
      <c r="N33" s="840"/>
      <c r="O33" s="840"/>
      <c r="P33" s="841"/>
      <c r="Q33" s="842">
        <v>215</v>
      </c>
      <c r="R33" s="843"/>
      <c r="S33" s="843"/>
      <c r="T33" s="843"/>
      <c r="U33" s="843"/>
      <c r="V33" s="843">
        <v>211</v>
      </c>
      <c r="W33" s="843"/>
      <c r="X33" s="843"/>
      <c r="Y33" s="843"/>
      <c r="Z33" s="843"/>
      <c r="AA33" s="843">
        <v>4</v>
      </c>
      <c r="AB33" s="843"/>
      <c r="AC33" s="843"/>
      <c r="AD33" s="843"/>
      <c r="AE33" s="844"/>
      <c r="AF33" s="845" t="s">
        <v>241</v>
      </c>
      <c r="AG33" s="846"/>
      <c r="AH33" s="846"/>
      <c r="AI33" s="846"/>
      <c r="AJ33" s="847"/>
      <c r="AK33" s="914">
        <v>88</v>
      </c>
      <c r="AL33" s="915"/>
      <c r="AM33" s="915"/>
      <c r="AN33" s="915"/>
      <c r="AO33" s="915"/>
      <c r="AP33" s="915" t="s">
        <v>588</v>
      </c>
      <c r="AQ33" s="915"/>
      <c r="AR33" s="915"/>
      <c r="AS33" s="915"/>
      <c r="AT33" s="915"/>
      <c r="AU33" s="915" t="s">
        <v>588</v>
      </c>
      <c r="AV33" s="915"/>
      <c r="AW33" s="915"/>
      <c r="AX33" s="915"/>
      <c r="AY33" s="915"/>
      <c r="AZ33" s="916" t="s">
        <v>588</v>
      </c>
      <c r="BA33" s="916"/>
      <c r="BB33" s="916"/>
      <c r="BC33" s="916"/>
      <c r="BD33" s="916"/>
      <c r="BE33" s="912" t="s">
        <v>416</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419</v>
      </c>
      <c r="C34" s="840"/>
      <c r="D34" s="840"/>
      <c r="E34" s="840"/>
      <c r="F34" s="840"/>
      <c r="G34" s="840"/>
      <c r="H34" s="840"/>
      <c r="I34" s="840"/>
      <c r="J34" s="840"/>
      <c r="K34" s="840"/>
      <c r="L34" s="840"/>
      <c r="M34" s="840"/>
      <c r="N34" s="840"/>
      <c r="O34" s="840"/>
      <c r="P34" s="841"/>
      <c r="Q34" s="842">
        <v>152</v>
      </c>
      <c r="R34" s="843"/>
      <c r="S34" s="843"/>
      <c r="T34" s="843"/>
      <c r="U34" s="843"/>
      <c r="V34" s="843">
        <v>151</v>
      </c>
      <c r="W34" s="843"/>
      <c r="X34" s="843"/>
      <c r="Y34" s="843"/>
      <c r="Z34" s="843"/>
      <c r="AA34" s="843">
        <v>1</v>
      </c>
      <c r="AB34" s="843"/>
      <c r="AC34" s="843"/>
      <c r="AD34" s="843"/>
      <c r="AE34" s="844"/>
      <c r="AF34" s="845">
        <v>1</v>
      </c>
      <c r="AG34" s="846"/>
      <c r="AH34" s="846"/>
      <c r="AI34" s="846"/>
      <c r="AJ34" s="847"/>
      <c r="AK34" s="914">
        <v>36</v>
      </c>
      <c r="AL34" s="915"/>
      <c r="AM34" s="915"/>
      <c r="AN34" s="915"/>
      <c r="AO34" s="915"/>
      <c r="AP34" s="915" t="s">
        <v>588</v>
      </c>
      <c r="AQ34" s="915"/>
      <c r="AR34" s="915"/>
      <c r="AS34" s="915"/>
      <c r="AT34" s="915"/>
      <c r="AU34" s="915" t="s">
        <v>588</v>
      </c>
      <c r="AV34" s="915"/>
      <c r="AW34" s="915"/>
      <c r="AX34" s="915"/>
      <c r="AY34" s="915"/>
      <c r="AZ34" s="916" t="s">
        <v>588</v>
      </c>
      <c r="BA34" s="916"/>
      <c r="BB34" s="916"/>
      <c r="BC34" s="916"/>
      <c r="BD34" s="916"/>
      <c r="BE34" s="912" t="s">
        <v>416</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420</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399</v>
      </c>
      <c r="B63" s="874" t="s">
        <v>421</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13</v>
      </c>
      <c r="AG63" s="926"/>
      <c r="AH63" s="926"/>
      <c r="AI63" s="926"/>
      <c r="AJ63" s="927"/>
      <c r="AK63" s="928"/>
      <c r="AL63" s="923"/>
      <c r="AM63" s="923"/>
      <c r="AN63" s="923"/>
      <c r="AO63" s="923"/>
      <c r="AP63" s="926">
        <v>283</v>
      </c>
      <c r="AQ63" s="926"/>
      <c r="AR63" s="926"/>
      <c r="AS63" s="926"/>
      <c r="AT63" s="926"/>
      <c r="AU63" s="926">
        <v>281</v>
      </c>
      <c r="AV63" s="926"/>
      <c r="AW63" s="926"/>
      <c r="AX63" s="926"/>
      <c r="AY63" s="926"/>
      <c r="AZ63" s="930"/>
      <c r="BA63" s="930"/>
      <c r="BB63" s="930"/>
      <c r="BC63" s="930"/>
      <c r="BD63" s="930"/>
      <c r="BE63" s="931"/>
      <c r="BF63" s="931"/>
      <c r="BG63" s="931"/>
      <c r="BH63" s="931"/>
      <c r="BI63" s="932"/>
      <c r="BJ63" s="933" t="s">
        <v>422</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424</v>
      </c>
      <c r="B66" s="825"/>
      <c r="C66" s="825"/>
      <c r="D66" s="825"/>
      <c r="E66" s="825"/>
      <c r="F66" s="825"/>
      <c r="G66" s="825"/>
      <c r="H66" s="825"/>
      <c r="I66" s="825"/>
      <c r="J66" s="825"/>
      <c r="K66" s="825"/>
      <c r="L66" s="825"/>
      <c r="M66" s="825"/>
      <c r="N66" s="825"/>
      <c r="O66" s="825"/>
      <c r="P66" s="826"/>
      <c r="Q66" s="801" t="s">
        <v>404</v>
      </c>
      <c r="R66" s="802"/>
      <c r="S66" s="802"/>
      <c r="T66" s="802"/>
      <c r="U66" s="803"/>
      <c r="V66" s="801" t="s">
        <v>425</v>
      </c>
      <c r="W66" s="802"/>
      <c r="X66" s="802"/>
      <c r="Y66" s="802"/>
      <c r="Z66" s="803"/>
      <c r="AA66" s="801" t="s">
        <v>426</v>
      </c>
      <c r="AB66" s="802"/>
      <c r="AC66" s="802"/>
      <c r="AD66" s="802"/>
      <c r="AE66" s="803"/>
      <c r="AF66" s="936" t="s">
        <v>427</v>
      </c>
      <c r="AG66" s="897"/>
      <c r="AH66" s="897"/>
      <c r="AI66" s="897"/>
      <c r="AJ66" s="937"/>
      <c r="AK66" s="801" t="s">
        <v>428</v>
      </c>
      <c r="AL66" s="825"/>
      <c r="AM66" s="825"/>
      <c r="AN66" s="825"/>
      <c r="AO66" s="826"/>
      <c r="AP66" s="801" t="s">
        <v>429</v>
      </c>
      <c r="AQ66" s="802"/>
      <c r="AR66" s="802"/>
      <c r="AS66" s="802"/>
      <c r="AT66" s="803"/>
      <c r="AU66" s="801" t="s">
        <v>430</v>
      </c>
      <c r="AV66" s="802"/>
      <c r="AW66" s="802"/>
      <c r="AX66" s="802"/>
      <c r="AY66" s="803"/>
      <c r="AZ66" s="801" t="s">
        <v>386</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589</v>
      </c>
      <c r="C68" s="954"/>
      <c r="D68" s="954"/>
      <c r="E68" s="954"/>
      <c r="F68" s="954"/>
      <c r="G68" s="954"/>
      <c r="H68" s="954"/>
      <c r="I68" s="954"/>
      <c r="J68" s="954"/>
      <c r="K68" s="954"/>
      <c r="L68" s="954"/>
      <c r="M68" s="954"/>
      <c r="N68" s="954"/>
      <c r="O68" s="954"/>
      <c r="P68" s="955"/>
      <c r="Q68" s="956">
        <v>1860</v>
      </c>
      <c r="R68" s="950"/>
      <c r="S68" s="950"/>
      <c r="T68" s="950"/>
      <c r="U68" s="950"/>
      <c r="V68" s="950">
        <v>1844</v>
      </c>
      <c r="W68" s="950"/>
      <c r="X68" s="950"/>
      <c r="Y68" s="950"/>
      <c r="Z68" s="950"/>
      <c r="AA68" s="950">
        <v>16</v>
      </c>
      <c r="AB68" s="950"/>
      <c r="AC68" s="950"/>
      <c r="AD68" s="950"/>
      <c r="AE68" s="950"/>
      <c r="AF68" s="950" t="s">
        <v>588</v>
      </c>
      <c r="AG68" s="950"/>
      <c r="AH68" s="950"/>
      <c r="AI68" s="950"/>
      <c r="AJ68" s="950"/>
      <c r="AK68" s="950" t="s">
        <v>523</v>
      </c>
      <c r="AL68" s="950"/>
      <c r="AM68" s="950"/>
      <c r="AN68" s="950"/>
      <c r="AO68" s="950"/>
      <c r="AP68" s="950" t="s">
        <v>523</v>
      </c>
      <c r="AQ68" s="950"/>
      <c r="AR68" s="950"/>
      <c r="AS68" s="950"/>
      <c r="AT68" s="950"/>
      <c r="AU68" s="950" t="s">
        <v>523</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590</v>
      </c>
      <c r="C69" s="958"/>
      <c r="D69" s="958"/>
      <c r="E69" s="958"/>
      <c r="F69" s="958"/>
      <c r="G69" s="958"/>
      <c r="H69" s="958"/>
      <c r="I69" s="958"/>
      <c r="J69" s="958"/>
      <c r="K69" s="958"/>
      <c r="L69" s="958"/>
      <c r="M69" s="958"/>
      <c r="N69" s="958"/>
      <c r="O69" s="958"/>
      <c r="P69" s="959"/>
      <c r="Q69" s="960">
        <v>3</v>
      </c>
      <c r="R69" s="915"/>
      <c r="S69" s="915"/>
      <c r="T69" s="915"/>
      <c r="U69" s="915"/>
      <c r="V69" s="915">
        <v>3</v>
      </c>
      <c r="W69" s="915"/>
      <c r="X69" s="915"/>
      <c r="Y69" s="915"/>
      <c r="Z69" s="915"/>
      <c r="AA69" s="915">
        <v>0</v>
      </c>
      <c r="AB69" s="915"/>
      <c r="AC69" s="915"/>
      <c r="AD69" s="915"/>
      <c r="AE69" s="915"/>
      <c r="AF69" s="915" t="s">
        <v>588</v>
      </c>
      <c r="AG69" s="915"/>
      <c r="AH69" s="915"/>
      <c r="AI69" s="915"/>
      <c r="AJ69" s="915"/>
      <c r="AK69" s="915" t="s">
        <v>523</v>
      </c>
      <c r="AL69" s="915"/>
      <c r="AM69" s="915"/>
      <c r="AN69" s="915"/>
      <c r="AO69" s="915"/>
      <c r="AP69" s="915" t="s">
        <v>523</v>
      </c>
      <c r="AQ69" s="915"/>
      <c r="AR69" s="915"/>
      <c r="AS69" s="915"/>
      <c r="AT69" s="915"/>
      <c r="AU69" s="915" t="s">
        <v>523</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591</v>
      </c>
      <c r="C70" s="958"/>
      <c r="D70" s="958"/>
      <c r="E70" s="958"/>
      <c r="F70" s="958"/>
      <c r="G70" s="958"/>
      <c r="H70" s="958"/>
      <c r="I70" s="958"/>
      <c r="J70" s="958"/>
      <c r="K70" s="958"/>
      <c r="L70" s="958"/>
      <c r="M70" s="958"/>
      <c r="N70" s="958"/>
      <c r="O70" s="958"/>
      <c r="P70" s="959"/>
      <c r="Q70" s="960">
        <v>899</v>
      </c>
      <c r="R70" s="915"/>
      <c r="S70" s="915"/>
      <c r="T70" s="915"/>
      <c r="U70" s="915"/>
      <c r="V70" s="915">
        <v>853</v>
      </c>
      <c r="W70" s="915"/>
      <c r="X70" s="915"/>
      <c r="Y70" s="915"/>
      <c r="Z70" s="915"/>
      <c r="AA70" s="915">
        <v>46</v>
      </c>
      <c r="AB70" s="915"/>
      <c r="AC70" s="915"/>
      <c r="AD70" s="915"/>
      <c r="AE70" s="915"/>
      <c r="AF70" s="915">
        <v>46</v>
      </c>
      <c r="AG70" s="915"/>
      <c r="AH70" s="915"/>
      <c r="AI70" s="915"/>
      <c r="AJ70" s="915"/>
      <c r="AK70" s="915" t="s">
        <v>588</v>
      </c>
      <c r="AL70" s="915"/>
      <c r="AM70" s="915"/>
      <c r="AN70" s="915"/>
      <c r="AO70" s="915"/>
      <c r="AP70" s="915" t="s">
        <v>588</v>
      </c>
      <c r="AQ70" s="915"/>
      <c r="AR70" s="915"/>
      <c r="AS70" s="915"/>
      <c r="AT70" s="915"/>
      <c r="AU70" s="915" t="s">
        <v>588</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592</v>
      </c>
      <c r="C71" s="958"/>
      <c r="D71" s="958"/>
      <c r="E71" s="958"/>
      <c r="F71" s="958"/>
      <c r="G71" s="958"/>
      <c r="H71" s="958"/>
      <c r="I71" s="958"/>
      <c r="J71" s="958"/>
      <c r="K71" s="958"/>
      <c r="L71" s="958"/>
      <c r="M71" s="958"/>
      <c r="N71" s="958"/>
      <c r="O71" s="958"/>
      <c r="P71" s="959"/>
      <c r="Q71" s="960">
        <v>255217</v>
      </c>
      <c r="R71" s="915"/>
      <c r="S71" s="915"/>
      <c r="T71" s="915"/>
      <c r="U71" s="915"/>
      <c r="V71" s="915">
        <v>243412</v>
      </c>
      <c r="W71" s="915"/>
      <c r="X71" s="915"/>
      <c r="Y71" s="915"/>
      <c r="Z71" s="915"/>
      <c r="AA71" s="915">
        <v>11805</v>
      </c>
      <c r="AB71" s="915"/>
      <c r="AC71" s="915"/>
      <c r="AD71" s="915"/>
      <c r="AE71" s="915"/>
      <c r="AF71" s="915">
        <v>11805</v>
      </c>
      <c r="AG71" s="915"/>
      <c r="AH71" s="915"/>
      <c r="AI71" s="915"/>
      <c r="AJ71" s="915"/>
      <c r="AK71" s="915">
        <v>646</v>
      </c>
      <c r="AL71" s="915"/>
      <c r="AM71" s="915"/>
      <c r="AN71" s="915"/>
      <c r="AO71" s="915"/>
      <c r="AP71" s="915" t="s">
        <v>588</v>
      </c>
      <c r="AQ71" s="915"/>
      <c r="AR71" s="915"/>
      <c r="AS71" s="915"/>
      <c r="AT71" s="915"/>
      <c r="AU71" s="915" t="s">
        <v>588</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593</v>
      </c>
      <c r="C72" s="958"/>
      <c r="D72" s="958"/>
      <c r="E72" s="958"/>
      <c r="F72" s="958"/>
      <c r="G72" s="958"/>
      <c r="H72" s="958"/>
      <c r="I72" s="958"/>
      <c r="J72" s="958"/>
      <c r="K72" s="958"/>
      <c r="L72" s="958"/>
      <c r="M72" s="958"/>
      <c r="N72" s="958"/>
      <c r="O72" s="958"/>
      <c r="P72" s="959"/>
      <c r="Q72" s="960">
        <v>7032</v>
      </c>
      <c r="R72" s="915"/>
      <c r="S72" s="915"/>
      <c r="T72" s="915"/>
      <c r="U72" s="915"/>
      <c r="V72" s="915">
        <v>6827</v>
      </c>
      <c r="W72" s="915"/>
      <c r="X72" s="915"/>
      <c r="Y72" s="915"/>
      <c r="Z72" s="915"/>
      <c r="AA72" s="915">
        <v>205</v>
      </c>
      <c r="AB72" s="915"/>
      <c r="AC72" s="915"/>
      <c r="AD72" s="915"/>
      <c r="AE72" s="915"/>
      <c r="AF72" s="915" t="s">
        <v>588</v>
      </c>
      <c r="AG72" s="915"/>
      <c r="AH72" s="915"/>
      <c r="AI72" s="915"/>
      <c r="AJ72" s="915"/>
      <c r="AK72" s="915">
        <v>15</v>
      </c>
      <c r="AL72" s="915"/>
      <c r="AM72" s="915"/>
      <c r="AN72" s="915"/>
      <c r="AO72" s="915"/>
      <c r="AP72" s="915" t="s">
        <v>588</v>
      </c>
      <c r="AQ72" s="915"/>
      <c r="AR72" s="915"/>
      <c r="AS72" s="915"/>
      <c r="AT72" s="915"/>
      <c r="AU72" s="915" t="s">
        <v>588</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594</v>
      </c>
      <c r="C73" s="958"/>
      <c r="D73" s="958"/>
      <c r="E73" s="958"/>
      <c r="F73" s="958"/>
      <c r="G73" s="958"/>
      <c r="H73" s="958"/>
      <c r="I73" s="958"/>
      <c r="J73" s="958"/>
      <c r="K73" s="958"/>
      <c r="L73" s="958"/>
      <c r="M73" s="958"/>
      <c r="N73" s="958"/>
      <c r="O73" s="958"/>
      <c r="P73" s="959"/>
      <c r="Q73" s="960">
        <v>1625</v>
      </c>
      <c r="R73" s="915"/>
      <c r="S73" s="915"/>
      <c r="T73" s="915"/>
      <c r="U73" s="915"/>
      <c r="V73" s="915">
        <v>1624</v>
      </c>
      <c r="W73" s="915"/>
      <c r="X73" s="915"/>
      <c r="Y73" s="915"/>
      <c r="Z73" s="915"/>
      <c r="AA73" s="915">
        <v>1</v>
      </c>
      <c r="AB73" s="915"/>
      <c r="AC73" s="915"/>
      <c r="AD73" s="915"/>
      <c r="AE73" s="915"/>
      <c r="AF73" s="915" t="s">
        <v>588</v>
      </c>
      <c r="AG73" s="915"/>
      <c r="AH73" s="915"/>
      <c r="AI73" s="915"/>
      <c r="AJ73" s="915"/>
      <c r="AK73" s="915" t="s">
        <v>588</v>
      </c>
      <c r="AL73" s="915"/>
      <c r="AM73" s="915"/>
      <c r="AN73" s="915"/>
      <c r="AO73" s="915"/>
      <c r="AP73" s="915" t="s">
        <v>588</v>
      </c>
      <c r="AQ73" s="915"/>
      <c r="AR73" s="915"/>
      <c r="AS73" s="915"/>
      <c r="AT73" s="915"/>
      <c r="AU73" s="915" t="s">
        <v>588</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595</v>
      </c>
      <c r="C74" s="958"/>
      <c r="D74" s="958"/>
      <c r="E74" s="958"/>
      <c r="F74" s="958"/>
      <c r="G74" s="958"/>
      <c r="H74" s="958"/>
      <c r="I74" s="958"/>
      <c r="J74" s="958"/>
      <c r="K74" s="958"/>
      <c r="L74" s="958"/>
      <c r="M74" s="958"/>
      <c r="N74" s="958"/>
      <c r="O74" s="958"/>
      <c r="P74" s="959"/>
      <c r="Q74" s="960">
        <v>1</v>
      </c>
      <c r="R74" s="915"/>
      <c r="S74" s="915"/>
      <c r="T74" s="915"/>
      <c r="U74" s="915"/>
      <c r="V74" s="915">
        <v>0</v>
      </c>
      <c r="W74" s="915"/>
      <c r="X74" s="915"/>
      <c r="Y74" s="915"/>
      <c r="Z74" s="915"/>
      <c r="AA74" s="915">
        <v>1</v>
      </c>
      <c r="AB74" s="915"/>
      <c r="AC74" s="915"/>
      <c r="AD74" s="915"/>
      <c r="AE74" s="915"/>
      <c r="AF74" s="915" t="s">
        <v>588</v>
      </c>
      <c r="AG74" s="915"/>
      <c r="AH74" s="915"/>
      <c r="AI74" s="915"/>
      <c r="AJ74" s="915"/>
      <c r="AK74" s="915" t="s">
        <v>588</v>
      </c>
      <c r="AL74" s="915"/>
      <c r="AM74" s="915"/>
      <c r="AN74" s="915"/>
      <c r="AO74" s="915"/>
      <c r="AP74" s="915" t="s">
        <v>588</v>
      </c>
      <c r="AQ74" s="915"/>
      <c r="AR74" s="915"/>
      <c r="AS74" s="915"/>
      <c r="AT74" s="915"/>
      <c r="AU74" s="915" t="s">
        <v>588</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596</v>
      </c>
      <c r="C75" s="958"/>
      <c r="D75" s="958"/>
      <c r="E75" s="958"/>
      <c r="F75" s="958"/>
      <c r="G75" s="958"/>
      <c r="H75" s="958"/>
      <c r="I75" s="958"/>
      <c r="J75" s="958"/>
      <c r="K75" s="958"/>
      <c r="L75" s="958"/>
      <c r="M75" s="958"/>
      <c r="N75" s="958"/>
      <c r="O75" s="958"/>
      <c r="P75" s="959"/>
      <c r="Q75" s="963">
        <v>65</v>
      </c>
      <c r="R75" s="964"/>
      <c r="S75" s="964"/>
      <c r="T75" s="964"/>
      <c r="U75" s="914"/>
      <c r="V75" s="965">
        <v>53</v>
      </c>
      <c r="W75" s="964"/>
      <c r="X75" s="964"/>
      <c r="Y75" s="964"/>
      <c r="Z75" s="914"/>
      <c r="AA75" s="965">
        <v>12</v>
      </c>
      <c r="AB75" s="964"/>
      <c r="AC75" s="964"/>
      <c r="AD75" s="964"/>
      <c r="AE75" s="914"/>
      <c r="AF75" s="965" t="s">
        <v>588</v>
      </c>
      <c r="AG75" s="964"/>
      <c r="AH75" s="964"/>
      <c r="AI75" s="964"/>
      <c r="AJ75" s="914"/>
      <c r="AK75" s="965">
        <v>26</v>
      </c>
      <c r="AL75" s="964"/>
      <c r="AM75" s="964"/>
      <c r="AN75" s="964"/>
      <c r="AO75" s="914"/>
      <c r="AP75" s="965" t="s">
        <v>588</v>
      </c>
      <c r="AQ75" s="964"/>
      <c r="AR75" s="964"/>
      <c r="AS75" s="964"/>
      <c r="AT75" s="914"/>
      <c r="AU75" s="965" t="s">
        <v>588</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597</v>
      </c>
      <c r="C76" s="958"/>
      <c r="D76" s="958"/>
      <c r="E76" s="958"/>
      <c r="F76" s="958"/>
      <c r="G76" s="958"/>
      <c r="H76" s="958"/>
      <c r="I76" s="958"/>
      <c r="J76" s="958"/>
      <c r="K76" s="958"/>
      <c r="L76" s="958"/>
      <c r="M76" s="958"/>
      <c r="N76" s="958"/>
      <c r="O76" s="958"/>
      <c r="P76" s="959"/>
      <c r="Q76" s="963">
        <v>30</v>
      </c>
      <c r="R76" s="964"/>
      <c r="S76" s="964"/>
      <c r="T76" s="964"/>
      <c r="U76" s="914"/>
      <c r="V76" s="965">
        <v>26</v>
      </c>
      <c r="W76" s="964"/>
      <c r="X76" s="964"/>
      <c r="Y76" s="964"/>
      <c r="Z76" s="914"/>
      <c r="AA76" s="965">
        <v>4</v>
      </c>
      <c r="AB76" s="964"/>
      <c r="AC76" s="964"/>
      <c r="AD76" s="964"/>
      <c r="AE76" s="914"/>
      <c r="AF76" s="965" t="s">
        <v>588</v>
      </c>
      <c r="AG76" s="964"/>
      <c r="AH76" s="964"/>
      <c r="AI76" s="964"/>
      <c r="AJ76" s="914"/>
      <c r="AK76" s="965" t="s">
        <v>588</v>
      </c>
      <c r="AL76" s="964"/>
      <c r="AM76" s="964"/>
      <c r="AN76" s="964"/>
      <c r="AO76" s="914"/>
      <c r="AP76" s="965" t="s">
        <v>588</v>
      </c>
      <c r="AQ76" s="964"/>
      <c r="AR76" s="964"/>
      <c r="AS76" s="964"/>
      <c r="AT76" s="914"/>
      <c r="AU76" s="965" t="s">
        <v>588</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399</v>
      </c>
      <c r="B88" s="874" t="s">
        <v>431</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11851</v>
      </c>
      <c r="AG88" s="926"/>
      <c r="AH88" s="926"/>
      <c r="AI88" s="926"/>
      <c r="AJ88" s="926"/>
      <c r="AK88" s="923"/>
      <c r="AL88" s="923"/>
      <c r="AM88" s="923"/>
      <c r="AN88" s="923"/>
      <c r="AO88" s="923"/>
      <c r="AP88" s="926" t="s">
        <v>588</v>
      </c>
      <c r="AQ88" s="926"/>
      <c r="AR88" s="926"/>
      <c r="AS88" s="926"/>
      <c r="AT88" s="926"/>
      <c r="AU88" s="926" t="s">
        <v>588</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399</v>
      </c>
      <c r="BR102" s="874" t="s">
        <v>432</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433</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434</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437</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438</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439</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440</v>
      </c>
      <c r="AB109" s="979"/>
      <c r="AC109" s="979"/>
      <c r="AD109" s="979"/>
      <c r="AE109" s="980"/>
      <c r="AF109" s="978" t="s">
        <v>316</v>
      </c>
      <c r="AG109" s="979"/>
      <c r="AH109" s="979"/>
      <c r="AI109" s="979"/>
      <c r="AJ109" s="980"/>
      <c r="AK109" s="978" t="s">
        <v>315</v>
      </c>
      <c r="AL109" s="979"/>
      <c r="AM109" s="979"/>
      <c r="AN109" s="979"/>
      <c r="AO109" s="980"/>
      <c r="AP109" s="978" t="s">
        <v>441</v>
      </c>
      <c r="AQ109" s="979"/>
      <c r="AR109" s="979"/>
      <c r="AS109" s="979"/>
      <c r="AT109" s="981"/>
      <c r="AU109" s="998" t="s">
        <v>439</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440</v>
      </c>
      <c r="BR109" s="979"/>
      <c r="BS109" s="979"/>
      <c r="BT109" s="979"/>
      <c r="BU109" s="980"/>
      <c r="BV109" s="978" t="s">
        <v>316</v>
      </c>
      <c r="BW109" s="979"/>
      <c r="BX109" s="979"/>
      <c r="BY109" s="979"/>
      <c r="BZ109" s="980"/>
      <c r="CA109" s="978" t="s">
        <v>315</v>
      </c>
      <c r="CB109" s="979"/>
      <c r="CC109" s="979"/>
      <c r="CD109" s="979"/>
      <c r="CE109" s="980"/>
      <c r="CF109" s="999" t="s">
        <v>441</v>
      </c>
      <c r="CG109" s="999"/>
      <c r="CH109" s="999"/>
      <c r="CI109" s="999"/>
      <c r="CJ109" s="999"/>
      <c r="CK109" s="978" t="s">
        <v>442</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440</v>
      </c>
      <c r="DH109" s="979"/>
      <c r="DI109" s="979"/>
      <c r="DJ109" s="979"/>
      <c r="DK109" s="980"/>
      <c r="DL109" s="978" t="s">
        <v>316</v>
      </c>
      <c r="DM109" s="979"/>
      <c r="DN109" s="979"/>
      <c r="DO109" s="979"/>
      <c r="DP109" s="980"/>
      <c r="DQ109" s="978" t="s">
        <v>315</v>
      </c>
      <c r="DR109" s="979"/>
      <c r="DS109" s="979"/>
      <c r="DT109" s="979"/>
      <c r="DU109" s="980"/>
      <c r="DV109" s="978" t="s">
        <v>441</v>
      </c>
      <c r="DW109" s="979"/>
      <c r="DX109" s="979"/>
      <c r="DY109" s="979"/>
      <c r="DZ109" s="981"/>
    </row>
    <row r="110" spans="1:131" s="247" customFormat="1" ht="26.25" customHeight="1" x14ac:dyDescent="0.15">
      <c r="A110" s="982" t="s">
        <v>443</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117959</v>
      </c>
      <c r="AB110" s="986"/>
      <c r="AC110" s="986"/>
      <c r="AD110" s="986"/>
      <c r="AE110" s="987"/>
      <c r="AF110" s="988">
        <v>163246</v>
      </c>
      <c r="AG110" s="986"/>
      <c r="AH110" s="986"/>
      <c r="AI110" s="986"/>
      <c r="AJ110" s="987"/>
      <c r="AK110" s="988">
        <v>199429</v>
      </c>
      <c r="AL110" s="986"/>
      <c r="AM110" s="986"/>
      <c r="AN110" s="986"/>
      <c r="AO110" s="987"/>
      <c r="AP110" s="989">
        <v>27.2</v>
      </c>
      <c r="AQ110" s="990"/>
      <c r="AR110" s="990"/>
      <c r="AS110" s="990"/>
      <c r="AT110" s="991"/>
      <c r="AU110" s="992" t="s">
        <v>72</v>
      </c>
      <c r="AV110" s="993"/>
      <c r="AW110" s="993"/>
      <c r="AX110" s="993"/>
      <c r="AY110" s="993"/>
      <c r="AZ110" s="1034" t="s">
        <v>444</v>
      </c>
      <c r="BA110" s="983"/>
      <c r="BB110" s="983"/>
      <c r="BC110" s="983"/>
      <c r="BD110" s="983"/>
      <c r="BE110" s="983"/>
      <c r="BF110" s="983"/>
      <c r="BG110" s="983"/>
      <c r="BH110" s="983"/>
      <c r="BI110" s="983"/>
      <c r="BJ110" s="983"/>
      <c r="BK110" s="983"/>
      <c r="BL110" s="983"/>
      <c r="BM110" s="983"/>
      <c r="BN110" s="983"/>
      <c r="BO110" s="983"/>
      <c r="BP110" s="984"/>
      <c r="BQ110" s="1020">
        <v>2797822</v>
      </c>
      <c r="BR110" s="1021"/>
      <c r="BS110" s="1021"/>
      <c r="BT110" s="1021"/>
      <c r="BU110" s="1021"/>
      <c r="BV110" s="1021">
        <v>2965530</v>
      </c>
      <c r="BW110" s="1021"/>
      <c r="BX110" s="1021"/>
      <c r="BY110" s="1021"/>
      <c r="BZ110" s="1021"/>
      <c r="CA110" s="1021">
        <v>2866334</v>
      </c>
      <c r="CB110" s="1021"/>
      <c r="CC110" s="1021"/>
      <c r="CD110" s="1021"/>
      <c r="CE110" s="1021"/>
      <c r="CF110" s="1035">
        <v>390.3</v>
      </c>
      <c r="CG110" s="1036"/>
      <c r="CH110" s="1036"/>
      <c r="CI110" s="1036"/>
      <c r="CJ110" s="1036"/>
      <c r="CK110" s="1037" t="s">
        <v>445</v>
      </c>
      <c r="CL110" s="1038"/>
      <c r="CM110" s="1017" t="s">
        <v>446</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447</v>
      </c>
      <c r="DH110" s="1021"/>
      <c r="DI110" s="1021"/>
      <c r="DJ110" s="1021"/>
      <c r="DK110" s="1021"/>
      <c r="DL110" s="1021" t="s">
        <v>422</v>
      </c>
      <c r="DM110" s="1021"/>
      <c r="DN110" s="1021"/>
      <c r="DO110" s="1021"/>
      <c r="DP110" s="1021"/>
      <c r="DQ110" s="1021" t="s">
        <v>422</v>
      </c>
      <c r="DR110" s="1021"/>
      <c r="DS110" s="1021"/>
      <c r="DT110" s="1021"/>
      <c r="DU110" s="1021"/>
      <c r="DV110" s="1022" t="s">
        <v>241</v>
      </c>
      <c r="DW110" s="1022"/>
      <c r="DX110" s="1022"/>
      <c r="DY110" s="1022"/>
      <c r="DZ110" s="1023"/>
    </row>
    <row r="111" spans="1:131" s="247" customFormat="1" ht="26.25" customHeight="1" x14ac:dyDescent="0.15">
      <c r="A111" s="1024" t="s">
        <v>448</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241</v>
      </c>
      <c r="AB111" s="1028"/>
      <c r="AC111" s="1028"/>
      <c r="AD111" s="1028"/>
      <c r="AE111" s="1029"/>
      <c r="AF111" s="1030" t="s">
        <v>241</v>
      </c>
      <c r="AG111" s="1028"/>
      <c r="AH111" s="1028"/>
      <c r="AI111" s="1028"/>
      <c r="AJ111" s="1029"/>
      <c r="AK111" s="1030" t="s">
        <v>241</v>
      </c>
      <c r="AL111" s="1028"/>
      <c r="AM111" s="1028"/>
      <c r="AN111" s="1028"/>
      <c r="AO111" s="1029"/>
      <c r="AP111" s="1031" t="s">
        <v>422</v>
      </c>
      <c r="AQ111" s="1032"/>
      <c r="AR111" s="1032"/>
      <c r="AS111" s="1032"/>
      <c r="AT111" s="1033"/>
      <c r="AU111" s="994"/>
      <c r="AV111" s="995"/>
      <c r="AW111" s="995"/>
      <c r="AX111" s="995"/>
      <c r="AY111" s="995"/>
      <c r="AZ111" s="1043" t="s">
        <v>449</v>
      </c>
      <c r="BA111" s="1044"/>
      <c r="BB111" s="1044"/>
      <c r="BC111" s="1044"/>
      <c r="BD111" s="1044"/>
      <c r="BE111" s="1044"/>
      <c r="BF111" s="1044"/>
      <c r="BG111" s="1044"/>
      <c r="BH111" s="1044"/>
      <c r="BI111" s="1044"/>
      <c r="BJ111" s="1044"/>
      <c r="BK111" s="1044"/>
      <c r="BL111" s="1044"/>
      <c r="BM111" s="1044"/>
      <c r="BN111" s="1044"/>
      <c r="BO111" s="1044"/>
      <c r="BP111" s="1045"/>
      <c r="BQ111" s="1013" t="s">
        <v>241</v>
      </c>
      <c r="BR111" s="1014"/>
      <c r="BS111" s="1014"/>
      <c r="BT111" s="1014"/>
      <c r="BU111" s="1014"/>
      <c r="BV111" s="1014" t="s">
        <v>447</v>
      </c>
      <c r="BW111" s="1014"/>
      <c r="BX111" s="1014"/>
      <c r="BY111" s="1014"/>
      <c r="BZ111" s="1014"/>
      <c r="CA111" s="1014" t="s">
        <v>241</v>
      </c>
      <c r="CB111" s="1014"/>
      <c r="CC111" s="1014"/>
      <c r="CD111" s="1014"/>
      <c r="CE111" s="1014"/>
      <c r="CF111" s="1008" t="s">
        <v>447</v>
      </c>
      <c r="CG111" s="1009"/>
      <c r="CH111" s="1009"/>
      <c r="CI111" s="1009"/>
      <c r="CJ111" s="1009"/>
      <c r="CK111" s="1039"/>
      <c r="CL111" s="1040"/>
      <c r="CM111" s="1010" t="s">
        <v>450</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241</v>
      </c>
      <c r="DH111" s="1014"/>
      <c r="DI111" s="1014"/>
      <c r="DJ111" s="1014"/>
      <c r="DK111" s="1014"/>
      <c r="DL111" s="1014" t="s">
        <v>447</v>
      </c>
      <c r="DM111" s="1014"/>
      <c r="DN111" s="1014"/>
      <c r="DO111" s="1014"/>
      <c r="DP111" s="1014"/>
      <c r="DQ111" s="1014" t="s">
        <v>241</v>
      </c>
      <c r="DR111" s="1014"/>
      <c r="DS111" s="1014"/>
      <c r="DT111" s="1014"/>
      <c r="DU111" s="1014"/>
      <c r="DV111" s="1015" t="s">
        <v>241</v>
      </c>
      <c r="DW111" s="1015"/>
      <c r="DX111" s="1015"/>
      <c r="DY111" s="1015"/>
      <c r="DZ111" s="1016"/>
    </row>
    <row r="112" spans="1:131" s="247" customFormat="1" ht="26.25" customHeight="1" x14ac:dyDescent="0.15">
      <c r="A112" s="1046" t="s">
        <v>451</v>
      </c>
      <c r="B112" s="1047"/>
      <c r="C112" s="1044" t="s">
        <v>452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422</v>
      </c>
      <c r="AB112" s="1053"/>
      <c r="AC112" s="1053"/>
      <c r="AD112" s="1053"/>
      <c r="AE112" s="1054"/>
      <c r="AF112" s="1055" t="s">
        <v>422</v>
      </c>
      <c r="AG112" s="1053"/>
      <c r="AH112" s="1053"/>
      <c r="AI112" s="1053"/>
      <c r="AJ112" s="1054"/>
      <c r="AK112" s="1055" t="s">
        <v>422</v>
      </c>
      <c r="AL112" s="1053"/>
      <c r="AM112" s="1053"/>
      <c r="AN112" s="1053"/>
      <c r="AO112" s="1054"/>
      <c r="AP112" s="1056" t="s">
        <v>422</v>
      </c>
      <c r="AQ112" s="1057"/>
      <c r="AR112" s="1057"/>
      <c r="AS112" s="1057"/>
      <c r="AT112" s="1058"/>
      <c r="AU112" s="994"/>
      <c r="AV112" s="995"/>
      <c r="AW112" s="995"/>
      <c r="AX112" s="995"/>
      <c r="AY112" s="995"/>
      <c r="AZ112" s="1043" t="s">
        <v>453</v>
      </c>
      <c r="BA112" s="1044"/>
      <c r="BB112" s="1044"/>
      <c r="BC112" s="1044"/>
      <c r="BD112" s="1044"/>
      <c r="BE112" s="1044"/>
      <c r="BF112" s="1044"/>
      <c r="BG112" s="1044"/>
      <c r="BH112" s="1044"/>
      <c r="BI112" s="1044"/>
      <c r="BJ112" s="1044"/>
      <c r="BK112" s="1044"/>
      <c r="BL112" s="1044"/>
      <c r="BM112" s="1044"/>
      <c r="BN112" s="1044"/>
      <c r="BO112" s="1044"/>
      <c r="BP112" s="1045"/>
      <c r="BQ112" s="1013">
        <v>185229</v>
      </c>
      <c r="BR112" s="1014"/>
      <c r="BS112" s="1014"/>
      <c r="BT112" s="1014"/>
      <c r="BU112" s="1014"/>
      <c r="BV112" s="1014">
        <v>201665</v>
      </c>
      <c r="BW112" s="1014"/>
      <c r="BX112" s="1014"/>
      <c r="BY112" s="1014"/>
      <c r="BZ112" s="1014"/>
      <c r="CA112" s="1014">
        <v>279574</v>
      </c>
      <c r="CB112" s="1014"/>
      <c r="CC112" s="1014"/>
      <c r="CD112" s="1014"/>
      <c r="CE112" s="1014"/>
      <c r="CF112" s="1008">
        <v>38.1</v>
      </c>
      <c r="CG112" s="1009"/>
      <c r="CH112" s="1009"/>
      <c r="CI112" s="1009"/>
      <c r="CJ112" s="1009"/>
      <c r="CK112" s="1039"/>
      <c r="CL112" s="1040"/>
      <c r="CM112" s="1010" t="s">
        <v>454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422</v>
      </c>
      <c r="DH112" s="1014"/>
      <c r="DI112" s="1014"/>
      <c r="DJ112" s="1014"/>
      <c r="DK112" s="1014"/>
      <c r="DL112" s="1014" t="s">
        <v>241</v>
      </c>
      <c r="DM112" s="1014"/>
      <c r="DN112" s="1014"/>
      <c r="DO112" s="1014"/>
      <c r="DP112" s="1014"/>
      <c r="DQ112" s="1014" t="s">
        <v>422</v>
      </c>
      <c r="DR112" s="1014"/>
      <c r="DS112" s="1014"/>
      <c r="DT112" s="1014"/>
      <c r="DU112" s="1014"/>
      <c r="DV112" s="1015" t="s">
        <v>241</v>
      </c>
      <c r="DW112" s="1015"/>
      <c r="DX112" s="1015"/>
      <c r="DY112" s="1015"/>
      <c r="DZ112" s="1016"/>
    </row>
    <row r="113" spans="1:130" s="247" customFormat="1" ht="26.25" customHeight="1" x14ac:dyDescent="0.15">
      <c r="A113" s="1048"/>
      <c r="B113" s="1049"/>
      <c r="C113" s="1044" t="s">
        <v>455</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15882</v>
      </c>
      <c r="AB113" s="1028"/>
      <c r="AC113" s="1028"/>
      <c r="AD113" s="1028"/>
      <c r="AE113" s="1029"/>
      <c r="AF113" s="1030">
        <v>16584</v>
      </c>
      <c r="AG113" s="1028"/>
      <c r="AH113" s="1028"/>
      <c r="AI113" s="1028"/>
      <c r="AJ113" s="1029"/>
      <c r="AK113" s="1030">
        <v>18045</v>
      </c>
      <c r="AL113" s="1028"/>
      <c r="AM113" s="1028"/>
      <c r="AN113" s="1028"/>
      <c r="AO113" s="1029"/>
      <c r="AP113" s="1031">
        <v>2.5</v>
      </c>
      <c r="AQ113" s="1032"/>
      <c r="AR113" s="1032"/>
      <c r="AS113" s="1032"/>
      <c r="AT113" s="1033"/>
      <c r="AU113" s="994"/>
      <c r="AV113" s="995"/>
      <c r="AW113" s="995"/>
      <c r="AX113" s="995"/>
      <c r="AY113" s="995"/>
      <c r="AZ113" s="1043" t="s">
        <v>456</v>
      </c>
      <c r="BA113" s="1044"/>
      <c r="BB113" s="1044"/>
      <c r="BC113" s="1044"/>
      <c r="BD113" s="1044"/>
      <c r="BE113" s="1044"/>
      <c r="BF113" s="1044"/>
      <c r="BG113" s="1044"/>
      <c r="BH113" s="1044"/>
      <c r="BI113" s="1044"/>
      <c r="BJ113" s="1044"/>
      <c r="BK113" s="1044"/>
      <c r="BL113" s="1044"/>
      <c r="BM113" s="1044"/>
      <c r="BN113" s="1044"/>
      <c r="BO113" s="1044"/>
      <c r="BP113" s="1045"/>
      <c r="BQ113" s="1013" t="s">
        <v>422</v>
      </c>
      <c r="BR113" s="1014"/>
      <c r="BS113" s="1014"/>
      <c r="BT113" s="1014"/>
      <c r="BU113" s="1014"/>
      <c r="BV113" s="1014" t="s">
        <v>422</v>
      </c>
      <c r="BW113" s="1014"/>
      <c r="BX113" s="1014"/>
      <c r="BY113" s="1014"/>
      <c r="BZ113" s="1014"/>
      <c r="CA113" s="1014" t="s">
        <v>422</v>
      </c>
      <c r="CB113" s="1014"/>
      <c r="CC113" s="1014"/>
      <c r="CD113" s="1014"/>
      <c r="CE113" s="1014"/>
      <c r="CF113" s="1008" t="s">
        <v>422</v>
      </c>
      <c r="CG113" s="1009"/>
      <c r="CH113" s="1009"/>
      <c r="CI113" s="1009"/>
      <c r="CJ113" s="1009"/>
      <c r="CK113" s="1039"/>
      <c r="CL113" s="1040"/>
      <c r="CM113" s="1010" t="s">
        <v>457</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422</v>
      </c>
      <c r="DH113" s="1053"/>
      <c r="DI113" s="1053"/>
      <c r="DJ113" s="1053"/>
      <c r="DK113" s="1054"/>
      <c r="DL113" s="1055" t="s">
        <v>422</v>
      </c>
      <c r="DM113" s="1053"/>
      <c r="DN113" s="1053"/>
      <c r="DO113" s="1053"/>
      <c r="DP113" s="1054"/>
      <c r="DQ113" s="1055" t="s">
        <v>422</v>
      </c>
      <c r="DR113" s="1053"/>
      <c r="DS113" s="1053"/>
      <c r="DT113" s="1053"/>
      <c r="DU113" s="1054"/>
      <c r="DV113" s="1056" t="s">
        <v>422</v>
      </c>
      <c r="DW113" s="1057"/>
      <c r="DX113" s="1057"/>
      <c r="DY113" s="1057"/>
      <c r="DZ113" s="1058"/>
    </row>
    <row r="114" spans="1:130" s="247" customFormat="1" ht="26.25" customHeight="1" x14ac:dyDescent="0.15">
      <c r="A114" s="1048"/>
      <c r="B114" s="1049"/>
      <c r="C114" s="1044" t="s">
        <v>458</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422</v>
      </c>
      <c r="AB114" s="1053"/>
      <c r="AC114" s="1053"/>
      <c r="AD114" s="1053"/>
      <c r="AE114" s="1054"/>
      <c r="AF114" s="1055" t="s">
        <v>422</v>
      </c>
      <c r="AG114" s="1053"/>
      <c r="AH114" s="1053"/>
      <c r="AI114" s="1053"/>
      <c r="AJ114" s="1054"/>
      <c r="AK114" s="1055" t="s">
        <v>422</v>
      </c>
      <c r="AL114" s="1053"/>
      <c r="AM114" s="1053"/>
      <c r="AN114" s="1053"/>
      <c r="AO114" s="1054"/>
      <c r="AP114" s="1056" t="s">
        <v>422</v>
      </c>
      <c r="AQ114" s="1057"/>
      <c r="AR114" s="1057"/>
      <c r="AS114" s="1057"/>
      <c r="AT114" s="1058"/>
      <c r="AU114" s="994"/>
      <c r="AV114" s="995"/>
      <c r="AW114" s="995"/>
      <c r="AX114" s="995"/>
      <c r="AY114" s="995"/>
      <c r="AZ114" s="1043" t="s">
        <v>459</v>
      </c>
      <c r="BA114" s="1044"/>
      <c r="BB114" s="1044"/>
      <c r="BC114" s="1044"/>
      <c r="BD114" s="1044"/>
      <c r="BE114" s="1044"/>
      <c r="BF114" s="1044"/>
      <c r="BG114" s="1044"/>
      <c r="BH114" s="1044"/>
      <c r="BI114" s="1044"/>
      <c r="BJ114" s="1044"/>
      <c r="BK114" s="1044"/>
      <c r="BL114" s="1044"/>
      <c r="BM114" s="1044"/>
      <c r="BN114" s="1044"/>
      <c r="BO114" s="1044"/>
      <c r="BP114" s="1045"/>
      <c r="BQ114" s="1013" t="s">
        <v>241</v>
      </c>
      <c r="BR114" s="1014"/>
      <c r="BS114" s="1014"/>
      <c r="BT114" s="1014"/>
      <c r="BU114" s="1014"/>
      <c r="BV114" s="1014" t="s">
        <v>422</v>
      </c>
      <c r="BW114" s="1014"/>
      <c r="BX114" s="1014"/>
      <c r="BY114" s="1014"/>
      <c r="BZ114" s="1014"/>
      <c r="CA114" s="1014" t="s">
        <v>422</v>
      </c>
      <c r="CB114" s="1014"/>
      <c r="CC114" s="1014"/>
      <c r="CD114" s="1014"/>
      <c r="CE114" s="1014"/>
      <c r="CF114" s="1008" t="s">
        <v>241</v>
      </c>
      <c r="CG114" s="1009"/>
      <c r="CH114" s="1009"/>
      <c r="CI114" s="1009"/>
      <c r="CJ114" s="1009"/>
      <c r="CK114" s="1039"/>
      <c r="CL114" s="1040"/>
      <c r="CM114" s="1010" t="s">
        <v>460</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422</v>
      </c>
      <c r="DH114" s="1053"/>
      <c r="DI114" s="1053"/>
      <c r="DJ114" s="1053"/>
      <c r="DK114" s="1054"/>
      <c r="DL114" s="1055" t="s">
        <v>422</v>
      </c>
      <c r="DM114" s="1053"/>
      <c r="DN114" s="1053"/>
      <c r="DO114" s="1053"/>
      <c r="DP114" s="1054"/>
      <c r="DQ114" s="1055" t="s">
        <v>422</v>
      </c>
      <c r="DR114" s="1053"/>
      <c r="DS114" s="1053"/>
      <c r="DT114" s="1053"/>
      <c r="DU114" s="1054"/>
      <c r="DV114" s="1056" t="s">
        <v>422</v>
      </c>
      <c r="DW114" s="1057"/>
      <c r="DX114" s="1057"/>
      <c r="DY114" s="1057"/>
      <c r="DZ114" s="1058"/>
    </row>
    <row r="115" spans="1:130" s="247" customFormat="1" ht="26.25" customHeight="1" x14ac:dyDescent="0.15">
      <c r="A115" s="1048"/>
      <c r="B115" s="1049"/>
      <c r="C115" s="1044" t="s">
        <v>461</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422</v>
      </c>
      <c r="AB115" s="1028"/>
      <c r="AC115" s="1028"/>
      <c r="AD115" s="1028"/>
      <c r="AE115" s="1029"/>
      <c r="AF115" s="1030" t="s">
        <v>422</v>
      </c>
      <c r="AG115" s="1028"/>
      <c r="AH115" s="1028"/>
      <c r="AI115" s="1028"/>
      <c r="AJ115" s="1029"/>
      <c r="AK115" s="1030" t="s">
        <v>422</v>
      </c>
      <c r="AL115" s="1028"/>
      <c r="AM115" s="1028"/>
      <c r="AN115" s="1028"/>
      <c r="AO115" s="1029"/>
      <c r="AP115" s="1031" t="s">
        <v>422</v>
      </c>
      <c r="AQ115" s="1032"/>
      <c r="AR115" s="1032"/>
      <c r="AS115" s="1032"/>
      <c r="AT115" s="1033"/>
      <c r="AU115" s="994"/>
      <c r="AV115" s="995"/>
      <c r="AW115" s="995"/>
      <c r="AX115" s="995"/>
      <c r="AY115" s="995"/>
      <c r="AZ115" s="1043" t="s">
        <v>462</v>
      </c>
      <c r="BA115" s="1044"/>
      <c r="BB115" s="1044"/>
      <c r="BC115" s="1044"/>
      <c r="BD115" s="1044"/>
      <c r="BE115" s="1044"/>
      <c r="BF115" s="1044"/>
      <c r="BG115" s="1044"/>
      <c r="BH115" s="1044"/>
      <c r="BI115" s="1044"/>
      <c r="BJ115" s="1044"/>
      <c r="BK115" s="1044"/>
      <c r="BL115" s="1044"/>
      <c r="BM115" s="1044"/>
      <c r="BN115" s="1044"/>
      <c r="BO115" s="1044"/>
      <c r="BP115" s="1045"/>
      <c r="BQ115" s="1013" t="s">
        <v>422</v>
      </c>
      <c r="BR115" s="1014"/>
      <c r="BS115" s="1014"/>
      <c r="BT115" s="1014"/>
      <c r="BU115" s="1014"/>
      <c r="BV115" s="1014" t="s">
        <v>422</v>
      </c>
      <c r="BW115" s="1014"/>
      <c r="BX115" s="1014"/>
      <c r="BY115" s="1014"/>
      <c r="BZ115" s="1014"/>
      <c r="CA115" s="1014" t="s">
        <v>422</v>
      </c>
      <c r="CB115" s="1014"/>
      <c r="CC115" s="1014"/>
      <c r="CD115" s="1014"/>
      <c r="CE115" s="1014"/>
      <c r="CF115" s="1008" t="s">
        <v>422</v>
      </c>
      <c r="CG115" s="1009"/>
      <c r="CH115" s="1009"/>
      <c r="CI115" s="1009"/>
      <c r="CJ115" s="1009"/>
      <c r="CK115" s="1039"/>
      <c r="CL115" s="1040"/>
      <c r="CM115" s="1043" t="s">
        <v>463</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422</v>
      </c>
      <c r="DH115" s="1053"/>
      <c r="DI115" s="1053"/>
      <c r="DJ115" s="1053"/>
      <c r="DK115" s="1054"/>
      <c r="DL115" s="1055" t="s">
        <v>422</v>
      </c>
      <c r="DM115" s="1053"/>
      <c r="DN115" s="1053"/>
      <c r="DO115" s="1053"/>
      <c r="DP115" s="1054"/>
      <c r="DQ115" s="1055" t="s">
        <v>422</v>
      </c>
      <c r="DR115" s="1053"/>
      <c r="DS115" s="1053"/>
      <c r="DT115" s="1053"/>
      <c r="DU115" s="1054"/>
      <c r="DV115" s="1056" t="s">
        <v>422</v>
      </c>
      <c r="DW115" s="1057"/>
      <c r="DX115" s="1057"/>
      <c r="DY115" s="1057"/>
      <c r="DZ115" s="1058"/>
    </row>
    <row r="116" spans="1:130" s="247" customFormat="1" ht="26.25" customHeight="1" x14ac:dyDescent="0.15">
      <c r="A116" s="1050"/>
      <c r="B116" s="1051"/>
      <c r="C116" s="1059" t="s">
        <v>464</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422</v>
      </c>
      <c r="AB116" s="1053"/>
      <c r="AC116" s="1053"/>
      <c r="AD116" s="1053"/>
      <c r="AE116" s="1054"/>
      <c r="AF116" s="1055" t="s">
        <v>422</v>
      </c>
      <c r="AG116" s="1053"/>
      <c r="AH116" s="1053"/>
      <c r="AI116" s="1053"/>
      <c r="AJ116" s="1054"/>
      <c r="AK116" s="1055" t="s">
        <v>422</v>
      </c>
      <c r="AL116" s="1053"/>
      <c r="AM116" s="1053"/>
      <c r="AN116" s="1053"/>
      <c r="AO116" s="1054"/>
      <c r="AP116" s="1056" t="s">
        <v>422</v>
      </c>
      <c r="AQ116" s="1057"/>
      <c r="AR116" s="1057"/>
      <c r="AS116" s="1057"/>
      <c r="AT116" s="1058"/>
      <c r="AU116" s="994"/>
      <c r="AV116" s="995"/>
      <c r="AW116" s="995"/>
      <c r="AX116" s="995"/>
      <c r="AY116" s="995"/>
      <c r="AZ116" s="1061" t="s">
        <v>465</v>
      </c>
      <c r="BA116" s="1062"/>
      <c r="BB116" s="1062"/>
      <c r="BC116" s="1062"/>
      <c r="BD116" s="1062"/>
      <c r="BE116" s="1062"/>
      <c r="BF116" s="1062"/>
      <c r="BG116" s="1062"/>
      <c r="BH116" s="1062"/>
      <c r="BI116" s="1062"/>
      <c r="BJ116" s="1062"/>
      <c r="BK116" s="1062"/>
      <c r="BL116" s="1062"/>
      <c r="BM116" s="1062"/>
      <c r="BN116" s="1062"/>
      <c r="BO116" s="1062"/>
      <c r="BP116" s="1063"/>
      <c r="BQ116" s="1013" t="s">
        <v>422</v>
      </c>
      <c r="BR116" s="1014"/>
      <c r="BS116" s="1014"/>
      <c r="BT116" s="1014"/>
      <c r="BU116" s="1014"/>
      <c r="BV116" s="1014" t="s">
        <v>422</v>
      </c>
      <c r="BW116" s="1014"/>
      <c r="BX116" s="1014"/>
      <c r="BY116" s="1014"/>
      <c r="BZ116" s="1014"/>
      <c r="CA116" s="1014" t="s">
        <v>241</v>
      </c>
      <c r="CB116" s="1014"/>
      <c r="CC116" s="1014"/>
      <c r="CD116" s="1014"/>
      <c r="CE116" s="1014"/>
      <c r="CF116" s="1008" t="s">
        <v>422</v>
      </c>
      <c r="CG116" s="1009"/>
      <c r="CH116" s="1009"/>
      <c r="CI116" s="1009"/>
      <c r="CJ116" s="1009"/>
      <c r="CK116" s="1039"/>
      <c r="CL116" s="1040"/>
      <c r="CM116" s="1010" t="s">
        <v>466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241</v>
      </c>
      <c r="DH116" s="1053"/>
      <c r="DI116" s="1053"/>
      <c r="DJ116" s="1053"/>
      <c r="DK116" s="1054"/>
      <c r="DL116" s="1055" t="s">
        <v>422</v>
      </c>
      <c r="DM116" s="1053"/>
      <c r="DN116" s="1053"/>
      <c r="DO116" s="1053"/>
      <c r="DP116" s="1054"/>
      <c r="DQ116" s="1055" t="s">
        <v>422</v>
      </c>
      <c r="DR116" s="1053"/>
      <c r="DS116" s="1053"/>
      <c r="DT116" s="1053"/>
      <c r="DU116" s="1054"/>
      <c r="DV116" s="1056" t="s">
        <v>422</v>
      </c>
      <c r="DW116" s="1057"/>
      <c r="DX116" s="1057"/>
      <c r="DY116" s="1057"/>
      <c r="DZ116" s="1058"/>
    </row>
    <row r="117" spans="1:130" s="247" customFormat="1" ht="26.25" customHeight="1" x14ac:dyDescent="0.15">
      <c r="A117" s="998" t="s">
        <v>193</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467</v>
      </c>
      <c r="Z117" s="980"/>
      <c r="AA117" s="1070">
        <v>133841</v>
      </c>
      <c r="AB117" s="1071"/>
      <c r="AC117" s="1071"/>
      <c r="AD117" s="1071"/>
      <c r="AE117" s="1072"/>
      <c r="AF117" s="1073">
        <v>179830</v>
      </c>
      <c r="AG117" s="1071"/>
      <c r="AH117" s="1071"/>
      <c r="AI117" s="1071"/>
      <c r="AJ117" s="1072"/>
      <c r="AK117" s="1073">
        <v>217474</v>
      </c>
      <c r="AL117" s="1071"/>
      <c r="AM117" s="1071"/>
      <c r="AN117" s="1071"/>
      <c r="AO117" s="1072"/>
      <c r="AP117" s="1074"/>
      <c r="AQ117" s="1075"/>
      <c r="AR117" s="1075"/>
      <c r="AS117" s="1075"/>
      <c r="AT117" s="1076"/>
      <c r="AU117" s="994"/>
      <c r="AV117" s="995"/>
      <c r="AW117" s="995"/>
      <c r="AX117" s="995"/>
      <c r="AY117" s="995"/>
      <c r="AZ117" s="1061" t="s">
        <v>468</v>
      </c>
      <c r="BA117" s="1062"/>
      <c r="BB117" s="1062"/>
      <c r="BC117" s="1062"/>
      <c r="BD117" s="1062"/>
      <c r="BE117" s="1062"/>
      <c r="BF117" s="1062"/>
      <c r="BG117" s="1062"/>
      <c r="BH117" s="1062"/>
      <c r="BI117" s="1062"/>
      <c r="BJ117" s="1062"/>
      <c r="BK117" s="1062"/>
      <c r="BL117" s="1062"/>
      <c r="BM117" s="1062"/>
      <c r="BN117" s="1062"/>
      <c r="BO117" s="1062"/>
      <c r="BP117" s="1063"/>
      <c r="BQ117" s="1013" t="s">
        <v>469</v>
      </c>
      <c r="BR117" s="1014"/>
      <c r="BS117" s="1014"/>
      <c r="BT117" s="1014"/>
      <c r="BU117" s="1014"/>
      <c r="BV117" s="1014" t="s">
        <v>241</v>
      </c>
      <c r="BW117" s="1014"/>
      <c r="BX117" s="1014"/>
      <c r="BY117" s="1014"/>
      <c r="BZ117" s="1014"/>
      <c r="CA117" s="1014" t="s">
        <v>470</v>
      </c>
      <c r="CB117" s="1014"/>
      <c r="CC117" s="1014"/>
      <c r="CD117" s="1014"/>
      <c r="CE117" s="1014"/>
      <c r="CF117" s="1008" t="s">
        <v>241</v>
      </c>
      <c r="CG117" s="1009"/>
      <c r="CH117" s="1009"/>
      <c r="CI117" s="1009"/>
      <c r="CJ117" s="1009"/>
      <c r="CK117" s="1039"/>
      <c r="CL117" s="1040"/>
      <c r="CM117" s="1010" t="s">
        <v>471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241</v>
      </c>
      <c r="DH117" s="1053"/>
      <c r="DI117" s="1053"/>
      <c r="DJ117" s="1053"/>
      <c r="DK117" s="1054"/>
      <c r="DL117" s="1055" t="s">
        <v>469</v>
      </c>
      <c r="DM117" s="1053"/>
      <c r="DN117" s="1053"/>
      <c r="DO117" s="1053"/>
      <c r="DP117" s="1054"/>
      <c r="DQ117" s="1055" t="s">
        <v>470</v>
      </c>
      <c r="DR117" s="1053"/>
      <c r="DS117" s="1053"/>
      <c r="DT117" s="1053"/>
      <c r="DU117" s="1054"/>
      <c r="DV117" s="1056" t="s">
        <v>241</v>
      </c>
      <c r="DW117" s="1057"/>
      <c r="DX117" s="1057"/>
      <c r="DY117" s="1057"/>
      <c r="DZ117" s="1058"/>
    </row>
    <row r="118" spans="1:130" s="247" customFormat="1" ht="26.25" customHeight="1" x14ac:dyDescent="0.15">
      <c r="A118" s="998" t="s">
        <v>442</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440</v>
      </c>
      <c r="AB118" s="979"/>
      <c r="AC118" s="979"/>
      <c r="AD118" s="979"/>
      <c r="AE118" s="980"/>
      <c r="AF118" s="978" t="s">
        <v>316</v>
      </c>
      <c r="AG118" s="979"/>
      <c r="AH118" s="979"/>
      <c r="AI118" s="979"/>
      <c r="AJ118" s="980"/>
      <c r="AK118" s="978" t="s">
        <v>315</v>
      </c>
      <c r="AL118" s="979"/>
      <c r="AM118" s="979"/>
      <c r="AN118" s="979"/>
      <c r="AO118" s="980"/>
      <c r="AP118" s="1065" t="s">
        <v>441</v>
      </c>
      <c r="AQ118" s="1066"/>
      <c r="AR118" s="1066"/>
      <c r="AS118" s="1066"/>
      <c r="AT118" s="1067"/>
      <c r="AU118" s="994"/>
      <c r="AV118" s="995"/>
      <c r="AW118" s="995"/>
      <c r="AX118" s="995"/>
      <c r="AY118" s="995"/>
      <c r="AZ118" s="1068" t="s">
        <v>472</v>
      </c>
      <c r="BA118" s="1059"/>
      <c r="BB118" s="1059"/>
      <c r="BC118" s="1059"/>
      <c r="BD118" s="1059"/>
      <c r="BE118" s="1059"/>
      <c r="BF118" s="1059"/>
      <c r="BG118" s="1059"/>
      <c r="BH118" s="1059"/>
      <c r="BI118" s="1059"/>
      <c r="BJ118" s="1059"/>
      <c r="BK118" s="1059"/>
      <c r="BL118" s="1059"/>
      <c r="BM118" s="1059"/>
      <c r="BN118" s="1059"/>
      <c r="BO118" s="1059"/>
      <c r="BP118" s="1060"/>
      <c r="BQ118" s="1091" t="s">
        <v>241</v>
      </c>
      <c r="BR118" s="1092"/>
      <c r="BS118" s="1092"/>
      <c r="BT118" s="1092"/>
      <c r="BU118" s="1092"/>
      <c r="BV118" s="1092" t="s">
        <v>241</v>
      </c>
      <c r="BW118" s="1092"/>
      <c r="BX118" s="1092"/>
      <c r="BY118" s="1092"/>
      <c r="BZ118" s="1092"/>
      <c r="CA118" s="1092" t="s">
        <v>470</v>
      </c>
      <c r="CB118" s="1092"/>
      <c r="CC118" s="1092"/>
      <c r="CD118" s="1092"/>
      <c r="CE118" s="1092"/>
      <c r="CF118" s="1008" t="s">
        <v>241</v>
      </c>
      <c r="CG118" s="1009"/>
      <c r="CH118" s="1009"/>
      <c r="CI118" s="1009"/>
      <c r="CJ118" s="1009"/>
      <c r="CK118" s="1039"/>
      <c r="CL118" s="1040"/>
      <c r="CM118" s="1010" t="s">
        <v>473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241</v>
      </c>
      <c r="DH118" s="1053"/>
      <c r="DI118" s="1053"/>
      <c r="DJ118" s="1053"/>
      <c r="DK118" s="1054"/>
      <c r="DL118" s="1055" t="s">
        <v>470</v>
      </c>
      <c r="DM118" s="1053"/>
      <c r="DN118" s="1053"/>
      <c r="DO118" s="1053"/>
      <c r="DP118" s="1054"/>
      <c r="DQ118" s="1055" t="s">
        <v>470</v>
      </c>
      <c r="DR118" s="1053"/>
      <c r="DS118" s="1053"/>
      <c r="DT118" s="1053"/>
      <c r="DU118" s="1054"/>
      <c r="DV118" s="1056" t="s">
        <v>241</v>
      </c>
      <c r="DW118" s="1057"/>
      <c r="DX118" s="1057"/>
      <c r="DY118" s="1057"/>
      <c r="DZ118" s="1058"/>
    </row>
    <row r="119" spans="1:130" s="247" customFormat="1" ht="26.25" customHeight="1" x14ac:dyDescent="0.15">
      <c r="A119" s="1152" t="s">
        <v>445</v>
      </c>
      <c r="B119" s="1038"/>
      <c r="C119" s="1017" t="s">
        <v>446</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470</v>
      </c>
      <c r="AB119" s="986"/>
      <c r="AC119" s="986"/>
      <c r="AD119" s="986"/>
      <c r="AE119" s="987"/>
      <c r="AF119" s="988" t="s">
        <v>241</v>
      </c>
      <c r="AG119" s="986"/>
      <c r="AH119" s="986"/>
      <c r="AI119" s="986"/>
      <c r="AJ119" s="987"/>
      <c r="AK119" s="988" t="s">
        <v>241</v>
      </c>
      <c r="AL119" s="986"/>
      <c r="AM119" s="986"/>
      <c r="AN119" s="986"/>
      <c r="AO119" s="987"/>
      <c r="AP119" s="989" t="s">
        <v>241</v>
      </c>
      <c r="AQ119" s="990"/>
      <c r="AR119" s="990"/>
      <c r="AS119" s="990"/>
      <c r="AT119" s="991"/>
      <c r="AU119" s="996"/>
      <c r="AV119" s="997"/>
      <c r="AW119" s="997"/>
      <c r="AX119" s="997"/>
      <c r="AY119" s="997"/>
      <c r="AZ119" s="278" t="s">
        <v>193</v>
      </c>
      <c r="BA119" s="278"/>
      <c r="BB119" s="278"/>
      <c r="BC119" s="278"/>
      <c r="BD119" s="278"/>
      <c r="BE119" s="278"/>
      <c r="BF119" s="278"/>
      <c r="BG119" s="278"/>
      <c r="BH119" s="278"/>
      <c r="BI119" s="278"/>
      <c r="BJ119" s="278"/>
      <c r="BK119" s="278"/>
      <c r="BL119" s="278"/>
      <c r="BM119" s="278"/>
      <c r="BN119" s="278"/>
      <c r="BO119" s="1069" t="s">
        <v>474</v>
      </c>
      <c r="BP119" s="1100"/>
      <c r="BQ119" s="1091">
        <v>2983051</v>
      </c>
      <c r="BR119" s="1092"/>
      <c r="BS119" s="1092"/>
      <c r="BT119" s="1092"/>
      <c r="BU119" s="1092"/>
      <c r="BV119" s="1092">
        <v>3167195</v>
      </c>
      <c r="BW119" s="1092"/>
      <c r="BX119" s="1092"/>
      <c r="BY119" s="1092"/>
      <c r="BZ119" s="1092"/>
      <c r="CA119" s="1092">
        <v>3145908</v>
      </c>
      <c r="CB119" s="1092"/>
      <c r="CC119" s="1092"/>
      <c r="CD119" s="1092"/>
      <c r="CE119" s="1092"/>
      <c r="CF119" s="1093"/>
      <c r="CG119" s="1094"/>
      <c r="CH119" s="1094"/>
      <c r="CI119" s="1094"/>
      <c r="CJ119" s="1095"/>
      <c r="CK119" s="1041"/>
      <c r="CL119" s="1042"/>
      <c r="CM119" s="1096" t="s">
        <v>475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241</v>
      </c>
      <c r="DH119" s="1078"/>
      <c r="DI119" s="1078"/>
      <c r="DJ119" s="1078"/>
      <c r="DK119" s="1079"/>
      <c r="DL119" s="1077" t="s">
        <v>241</v>
      </c>
      <c r="DM119" s="1078"/>
      <c r="DN119" s="1078"/>
      <c r="DO119" s="1078"/>
      <c r="DP119" s="1079"/>
      <c r="DQ119" s="1077" t="s">
        <v>470</v>
      </c>
      <c r="DR119" s="1078"/>
      <c r="DS119" s="1078"/>
      <c r="DT119" s="1078"/>
      <c r="DU119" s="1079"/>
      <c r="DV119" s="1080" t="s">
        <v>241</v>
      </c>
      <c r="DW119" s="1081"/>
      <c r="DX119" s="1081"/>
      <c r="DY119" s="1081"/>
      <c r="DZ119" s="1082"/>
    </row>
    <row r="120" spans="1:130" s="247" customFormat="1" ht="26.25" customHeight="1" x14ac:dyDescent="0.15">
      <c r="A120" s="1153"/>
      <c r="B120" s="1040"/>
      <c r="C120" s="1010" t="s">
        <v>450</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241</v>
      </c>
      <c r="AB120" s="1053"/>
      <c r="AC120" s="1053"/>
      <c r="AD120" s="1053"/>
      <c r="AE120" s="1054"/>
      <c r="AF120" s="1055" t="s">
        <v>241</v>
      </c>
      <c r="AG120" s="1053"/>
      <c r="AH120" s="1053"/>
      <c r="AI120" s="1053"/>
      <c r="AJ120" s="1054"/>
      <c r="AK120" s="1055" t="s">
        <v>470</v>
      </c>
      <c r="AL120" s="1053"/>
      <c r="AM120" s="1053"/>
      <c r="AN120" s="1053"/>
      <c r="AO120" s="1054"/>
      <c r="AP120" s="1056" t="s">
        <v>476</v>
      </c>
      <c r="AQ120" s="1057"/>
      <c r="AR120" s="1057"/>
      <c r="AS120" s="1057"/>
      <c r="AT120" s="1058"/>
      <c r="AU120" s="1083" t="s">
        <v>477</v>
      </c>
      <c r="AV120" s="1084"/>
      <c r="AW120" s="1084"/>
      <c r="AX120" s="1084"/>
      <c r="AY120" s="1085"/>
      <c r="AZ120" s="1034" t="s">
        <v>478</v>
      </c>
      <c r="BA120" s="983"/>
      <c r="BB120" s="983"/>
      <c r="BC120" s="983"/>
      <c r="BD120" s="983"/>
      <c r="BE120" s="983"/>
      <c r="BF120" s="983"/>
      <c r="BG120" s="983"/>
      <c r="BH120" s="983"/>
      <c r="BI120" s="983"/>
      <c r="BJ120" s="983"/>
      <c r="BK120" s="983"/>
      <c r="BL120" s="983"/>
      <c r="BM120" s="983"/>
      <c r="BN120" s="983"/>
      <c r="BO120" s="983"/>
      <c r="BP120" s="984"/>
      <c r="BQ120" s="1020">
        <v>5071641</v>
      </c>
      <c r="BR120" s="1021"/>
      <c r="BS120" s="1021"/>
      <c r="BT120" s="1021"/>
      <c r="BU120" s="1021"/>
      <c r="BV120" s="1021">
        <v>5077942</v>
      </c>
      <c r="BW120" s="1021"/>
      <c r="BX120" s="1021"/>
      <c r="BY120" s="1021"/>
      <c r="BZ120" s="1021"/>
      <c r="CA120" s="1021">
        <v>4847651</v>
      </c>
      <c r="CB120" s="1021"/>
      <c r="CC120" s="1021"/>
      <c r="CD120" s="1021"/>
      <c r="CE120" s="1021"/>
      <c r="CF120" s="1035">
        <v>660.1</v>
      </c>
      <c r="CG120" s="1036"/>
      <c r="CH120" s="1036"/>
      <c r="CI120" s="1036"/>
      <c r="CJ120" s="1036"/>
      <c r="CK120" s="1101" t="s">
        <v>479</v>
      </c>
      <c r="CL120" s="1102"/>
      <c r="CM120" s="1102"/>
      <c r="CN120" s="1102"/>
      <c r="CO120" s="1103"/>
      <c r="CP120" s="1109" t="s">
        <v>417</v>
      </c>
      <c r="CQ120" s="1110"/>
      <c r="CR120" s="1110"/>
      <c r="CS120" s="1110"/>
      <c r="CT120" s="1110"/>
      <c r="CU120" s="1110"/>
      <c r="CV120" s="1110"/>
      <c r="CW120" s="1110"/>
      <c r="CX120" s="1110"/>
      <c r="CY120" s="1110"/>
      <c r="CZ120" s="1110"/>
      <c r="DA120" s="1110"/>
      <c r="DB120" s="1110"/>
      <c r="DC120" s="1110"/>
      <c r="DD120" s="1110"/>
      <c r="DE120" s="1110"/>
      <c r="DF120" s="1111"/>
      <c r="DG120" s="1020">
        <v>185229</v>
      </c>
      <c r="DH120" s="1021"/>
      <c r="DI120" s="1021"/>
      <c r="DJ120" s="1021"/>
      <c r="DK120" s="1021"/>
      <c r="DL120" s="1021">
        <v>201665</v>
      </c>
      <c r="DM120" s="1021"/>
      <c r="DN120" s="1021"/>
      <c r="DO120" s="1021"/>
      <c r="DP120" s="1021"/>
      <c r="DQ120" s="1021">
        <v>279574</v>
      </c>
      <c r="DR120" s="1021"/>
      <c r="DS120" s="1021"/>
      <c r="DT120" s="1021"/>
      <c r="DU120" s="1021"/>
      <c r="DV120" s="1022">
        <v>38.1</v>
      </c>
      <c r="DW120" s="1022"/>
      <c r="DX120" s="1022"/>
      <c r="DY120" s="1022"/>
      <c r="DZ120" s="1023"/>
    </row>
    <row r="121" spans="1:130" s="247" customFormat="1" ht="26.25" customHeight="1" x14ac:dyDescent="0.15">
      <c r="A121" s="1153"/>
      <c r="B121" s="1040"/>
      <c r="C121" s="1061" t="s">
        <v>480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241</v>
      </c>
      <c r="AB121" s="1053"/>
      <c r="AC121" s="1053"/>
      <c r="AD121" s="1053"/>
      <c r="AE121" s="1054"/>
      <c r="AF121" s="1055" t="s">
        <v>241</v>
      </c>
      <c r="AG121" s="1053"/>
      <c r="AH121" s="1053"/>
      <c r="AI121" s="1053"/>
      <c r="AJ121" s="1054"/>
      <c r="AK121" s="1055" t="s">
        <v>241</v>
      </c>
      <c r="AL121" s="1053"/>
      <c r="AM121" s="1053"/>
      <c r="AN121" s="1053"/>
      <c r="AO121" s="1054"/>
      <c r="AP121" s="1056" t="s">
        <v>241</v>
      </c>
      <c r="AQ121" s="1057"/>
      <c r="AR121" s="1057"/>
      <c r="AS121" s="1057"/>
      <c r="AT121" s="1058"/>
      <c r="AU121" s="1086"/>
      <c r="AV121" s="1087"/>
      <c r="AW121" s="1087"/>
      <c r="AX121" s="1087"/>
      <c r="AY121" s="1088"/>
      <c r="AZ121" s="1043" t="s">
        <v>481</v>
      </c>
      <c r="BA121" s="1044"/>
      <c r="BB121" s="1044"/>
      <c r="BC121" s="1044"/>
      <c r="BD121" s="1044"/>
      <c r="BE121" s="1044"/>
      <c r="BF121" s="1044"/>
      <c r="BG121" s="1044"/>
      <c r="BH121" s="1044"/>
      <c r="BI121" s="1044"/>
      <c r="BJ121" s="1044"/>
      <c r="BK121" s="1044"/>
      <c r="BL121" s="1044"/>
      <c r="BM121" s="1044"/>
      <c r="BN121" s="1044"/>
      <c r="BO121" s="1044"/>
      <c r="BP121" s="1045"/>
      <c r="BQ121" s="1013" t="s">
        <v>469</v>
      </c>
      <c r="BR121" s="1014"/>
      <c r="BS121" s="1014"/>
      <c r="BT121" s="1014"/>
      <c r="BU121" s="1014"/>
      <c r="BV121" s="1014" t="s">
        <v>241</v>
      </c>
      <c r="BW121" s="1014"/>
      <c r="BX121" s="1014"/>
      <c r="BY121" s="1014"/>
      <c r="BZ121" s="1014"/>
      <c r="CA121" s="1014" t="s">
        <v>469</v>
      </c>
      <c r="CB121" s="1014"/>
      <c r="CC121" s="1014"/>
      <c r="CD121" s="1014"/>
      <c r="CE121" s="1014"/>
      <c r="CF121" s="1008" t="s">
        <v>470</v>
      </c>
      <c r="CG121" s="1009"/>
      <c r="CH121" s="1009"/>
      <c r="CI121" s="1009"/>
      <c r="CJ121" s="1009"/>
      <c r="CK121" s="1104"/>
      <c r="CL121" s="1105"/>
      <c r="CM121" s="1105"/>
      <c r="CN121" s="1105"/>
      <c r="CO121" s="1106"/>
      <c r="CP121" s="1114" t="s">
        <v>418</v>
      </c>
      <c r="CQ121" s="1115"/>
      <c r="CR121" s="1115"/>
      <c r="CS121" s="1115"/>
      <c r="CT121" s="1115"/>
      <c r="CU121" s="1115"/>
      <c r="CV121" s="1115"/>
      <c r="CW121" s="1115"/>
      <c r="CX121" s="1115"/>
      <c r="CY121" s="1115"/>
      <c r="CZ121" s="1115"/>
      <c r="DA121" s="1115"/>
      <c r="DB121" s="1115"/>
      <c r="DC121" s="1115"/>
      <c r="DD121" s="1115"/>
      <c r="DE121" s="1115"/>
      <c r="DF121" s="1116"/>
      <c r="DG121" s="1013" t="s">
        <v>470</v>
      </c>
      <c r="DH121" s="1014"/>
      <c r="DI121" s="1014"/>
      <c r="DJ121" s="1014"/>
      <c r="DK121" s="1014"/>
      <c r="DL121" s="1014" t="s">
        <v>241</v>
      </c>
      <c r="DM121" s="1014"/>
      <c r="DN121" s="1014"/>
      <c r="DO121" s="1014"/>
      <c r="DP121" s="1014"/>
      <c r="DQ121" s="1014" t="s">
        <v>241</v>
      </c>
      <c r="DR121" s="1014"/>
      <c r="DS121" s="1014"/>
      <c r="DT121" s="1014"/>
      <c r="DU121" s="1014"/>
      <c r="DV121" s="1015" t="s">
        <v>241</v>
      </c>
      <c r="DW121" s="1015"/>
      <c r="DX121" s="1015"/>
      <c r="DY121" s="1015"/>
      <c r="DZ121" s="1016"/>
    </row>
    <row r="122" spans="1:130" s="247" customFormat="1" ht="26.25" customHeight="1" x14ac:dyDescent="0.15">
      <c r="A122" s="1153"/>
      <c r="B122" s="1040"/>
      <c r="C122" s="1010" t="s">
        <v>460</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241</v>
      </c>
      <c r="AB122" s="1053"/>
      <c r="AC122" s="1053"/>
      <c r="AD122" s="1053"/>
      <c r="AE122" s="1054"/>
      <c r="AF122" s="1055" t="s">
        <v>470</v>
      </c>
      <c r="AG122" s="1053"/>
      <c r="AH122" s="1053"/>
      <c r="AI122" s="1053"/>
      <c r="AJ122" s="1054"/>
      <c r="AK122" s="1055" t="s">
        <v>476</v>
      </c>
      <c r="AL122" s="1053"/>
      <c r="AM122" s="1053"/>
      <c r="AN122" s="1053"/>
      <c r="AO122" s="1054"/>
      <c r="AP122" s="1056" t="s">
        <v>241</v>
      </c>
      <c r="AQ122" s="1057"/>
      <c r="AR122" s="1057"/>
      <c r="AS122" s="1057"/>
      <c r="AT122" s="1058"/>
      <c r="AU122" s="1086"/>
      <c r="AV122" s="1087"/>
      <c r="AW122" s="1087"/>
      <c r="AX122" s="1087"/>
      <c r="AY122" s="1088"/>
      <c r="AZ122" s="1068" t="s">
        <v>482</v>
      </c>
      <c r="BA122" s="1059"/>
      <c r="BB122" s="1059"/>
      <c r="BC122" s="1059"/>
      <c r="BD122" s="1059"/>
      <c r="BE122" s="1059"/>
      <c r="BF122" s="1059"/>
      <c r="BG122" s="1059"/>
      <c r="BH122" s="1059"/>
      <c r="BI122" s="1059"/>
      <c r="BJ122" s="1059"/>
      <c r="BK122" s="1059"/>
      <c r="BL122" s="1059"/>
      <c r="BM122" s="1059"/>
      <c r="BN122" s="1059"/>
      <c r="BO122" s="1059"/>
      <c r="BP122" s="1060"/>
      <c r="BQ122" s="1091">
        <v>2597565</v>
      </c>
      <c r="BR122" s="1092"/>
      <c r="BS122" s="1092"/>
      <c r="BT122" s="1092"/>
      <c r="BU122" s="1092"/>
      <c r="BV122" s="1092">
        <v>2665275</v>
      </c>
      <c r="BW122" s="1092"/>
      <c r="BX122" s="1092"/>
      <c r="BY122" s="1092"/>
      <c r="BZ122" s="1092"/>
      <c r="CA122" s="1092">
        <v>2662414</v>
      </c>
      <c r="CB122" s="1092"/>
      <c r="CC122" s="1092"/>
      <c r="CD122" s="1092"/>
      <c r="CE122" s="1092"/>
      <c r="CF122" s="1112">
        <v>362.6</v>
      </c>
      <c r="CG122" s="1113"/>
      <c r="CH122" s="1113"/>
      <c r="CI122" s="1113"/>
      <c r="CJ122" s="1113"/>
      <c r="CK122" s="1104"/>
      <c r="CL122" s="1105"/>
      <c r="CM122" s="1105"/>
      <c r="CN122" s="1105"/>
      <c r="CO122" s="1106"/>
      <c r="CP122" s="1114" t="s">
        <v>483</v>
      </c>
      <c r="CQ122" s="1115"/>
      <c r="CR122" s="1115"/>
      <c r="CS122" s="1115"/>
      <c r="CT122" s="1115"/>
      <c r="CU122" s="1115"/>
      <c r="CV122" s="1115"/>
      <c r="CW122" s="1115"/>
      <c r="CX122" s="1115"/>
      <c r="CY122" s="1115"/>
      <c r="CZ122" s="1115"/>
      <c r="DA122" s="1115"/>
      <c r="DB122" s="1115"/>
      <c r="DC122" s="1115"/>
      <c r="DD122" s="1115"/>
      <c r="DE122" s="1115"/>
      <c r="DF122" s="1116"/>
      <c r="DG122" s="1013" t="s">
        <v>241</v>
      </c>
      <c r="DH122" s="1014"/>
      <c r="DI122" s="1014"/>
      <c r="DJ122" s="1014"/>
      <c r="DK122" s="1014"/>
      <c r="DL122" s="1014" t="s">
        <v>241</v>
      </c>
      <c r="DM122" s="1014"/>
      <c r="DN122" s="1014"/>
      <c r="DO122" s="1014"/>
      <c r="DP122" s="1014"/>
      <c r="DQ122" s="1014" t="s">
        <v>241</v>
      </c>
      <c r="DR122" s="1014"/>
      <c r="DS122" s="1014"/>
      <c r="DT122" s="1014"/>
      <c r="DU122" s="1014"/>
      <c r="DV122" s="1015" t="s">
        <v>241</v>
      </c>
      <c r="DW122" s="1015"/>
      <c r="DX122" s="1015"/>
      <c r="DY122" s="1015"/>
      <c r="DZ122" s="1016"/>
    </row>
    <row r="123" spans="1:130" s="247" customFormat="1" ht="26.25" customHeight="1" x14ac:dyDescent="0.15">
      <c r="A123" s="1153"/>
      <c r="B123" s="1040"/>
      <c r="C123" s="1010" t="s">
        <v>466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241</v>
      </c>
      <c r="AB123" s="1053"/>
      <c r="AC123" s="1053"/>
      <c r="AD123" s="1053"/>
      <c r="AE123" s="1054"/>
      <c r="AF123" s="1055" t="s">
        <v>241</v>
      </c>
      <c r="AG123" s="1053"/>
      <c r="AH123" s="1053"/>
      <c r="AI123" s="1053"/>
      <c r="AJ123" s="1054"/>
      <c r="AK123" s="1055" t="s">
        <v>241</v>
      </c>
      <c r="AL123" s="1053"/>
      <c r="AM123" s="1053"/>
      <c r="AN123" s="1053"/>
      <c r="AO123" s="1054"/>
      <c r="AP123" s="1056" t="s">
        <v>241</v>
      </c>
      <c r="AQ123" s="1057"/>
      <c r="AR123" s="1057"/>
      <c r="AS123" s="1057"/>
      <c r="AT123" s="1058"/>
      <c r="AU123" s="1089"/>
      <c r="AV123" s="1090"/>
      <c r="AW123" s="1090"/>
      <c r="AX123" s="1090"/>
      <c r="AY123" s="1090"/>
      <c r="AZ123" s="278" t="s">
        <v>193</v>
      </c>
      <c r="BA123" s="278"/>
      <c r="BB123" s="278"/>
      <c r="BC123" s="278"/>
      <c r="BD123" s="278"/>
      <c r="BE123" s="278"/>
      <c r="BF123" s="278"/>
      <c r="BG123" s="278"/>
      <c r="BH123" s="278"/>
      <c r="BI123" s="278"/>
      <c r="BJ123" s="278"/>
      <c r="BK123" s="278"/>
      <c r="BL123" s="278"/>
      <c r="BM123" s="278"/>
      <c r="BN123" s="278"/>
      <c r="BO123" s="1069" t="s">
        <v>484</v>
      </c>
      <c r="BP123" s="1100"/>
      <c r="BQ123" s="1159">
        <v>7669206</v>
      </c>
      <c r="BR123" s="1160"/>
      <c r="BS123" s="1160"/>
      <c r="BT123" s="1160"/>
      <c r="BU123" s="1160"/>
      <c r="BV123" s="1160">
        <v>7743217</v>
      </c>
      <c r="BW123" s="1160"/>
      <c r="BX123" s="1160"/>
      <c r="BY123" s="1160"/>
      <c r="BZ123" s="1160"/>
      <c r="CA123" s="1160">
        <v>7510065</v>
      </c>
      <c r="CB123" s="1160"/>
      <c r="CC123" s="1160"/>
      <c r="CD123" s="1160"/>
      <c r="CE123" s="1160"/>
      <c r="CF123" s="1093"/>
      <c r="CG123" s="1094"/>
      <c r="CH123" s="1094"/>
      <c r="CI123" s="1094"/>
      <c r="CJ123" s="1095"/>
      <c r="CK123" s="1104"/>
      <c r="CL123" s="1105"/>
      <c r="CM123" s="1105"/>
      <c r="CN123" s="1105"/>
      <c r="CO123" s="1106"/>
      <c r="CP123" s="1114" t="s">
        <v>485</v>
      </c>
      <c r="CQ123" s="1115"/>
      <c r="CR123" s="1115"/>
      <c r="CS123" s="1115"/>
      <c r="CT123" s="1115"/>
      <c r="CU123" s="1115"/>
      <c r="CV123" s="1115"/>
      <c r="CW123" s="1115"/>
      <c r="CX123" s="1115"/>
      <c r="CY123" s="1115"/>
      <c r="CZ123" s="1115"/>
      <c r="DA123" s="1115"/>
      <c r="DB123" s="1115"/>
      <c r="DC123" s="1115"/>
      <c r="DD123" s="1115"/>
      <c r="DE123" s="1115"/>
      <c r="DF123" s="1116"/>
      <c r="DG123" s="1052" t="s">
        <v>241</v>
      </c>
      <c r="DH123" s="1053"/>
      <c r="DI123" s="1053"/>
      <c r="DJ123" s="1053"/>
      <c r="DK123" s="1054"/>
      <c r="DL123" s="1055" t="s">
        <v>470</v>
      </c>
      <c r="DM123" s="1053"/>
      <c r="DN123" s="1053"/>
      <c r="DO123" s="1053"/>
      <c r="DP123" s="1054"/>
      <c r="DQ123" s="1055" t="s">
        <v>241</v>
      </c>
      <c r="DR123" s="1053"/>
      <c r="DS123" s="1053"/>
      <c r="DT123" s="1053"/>
      <c r="DU123" s="1054"/>
      <c r="DV123" s="1056" t="s">
        <v>241</v>
      </c>
      <c r="DW123" s="1057"/>
      <c r="DX123" s="1057"/>
      <c r="DY123" s="1057"/>
      <c r="DZ123" s="1058"/>
    </row>
    <row r="124" spans="1:130" s="247" customFormat="1" ht="26.25" customHeight="1" thickBot="1" x14ac:dyDescent="0.2">
      <c r="A124" s="1153"/>
      <c r="B124" s="1040"/>
      <c r="C124" s="1010" t="s">
        <v>471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241</v>
      </c>
      <c r="AB124" s="1053"/>
      <c r="AC124" s="1053"/>
      <c r="AD124" s="1053"/>
      <c r="AE124" s="1054"/>
      <c r="AF124" s="1055" t="s">
        <v>470</v>
      </c>
      <c r="AG124" s="1053"/>
      <c r="AH124" s="1053"/>
      <c r="AI124" s="1053"/>
      <c r="AJ124" s="1054"/>
      <c r="AK124" s="1055" t="s">
        <v>241</v>
      </c>
      <c r="AL124" s="1053"/>
      <c r="AM124" s="1053"/>
      <c r="AN124" s="1053"/>
      <c r="AO124" s="1054"/>
      <c r="AP124" s="1056" t="s">
        <v>241</v>
      </c>
      <c r="AQ124" s="1057"/>
      <c r="AR124" s="1057"/>
      <c r="AS124" s="1057"/>
      <c r="AT124" s="1058"/>
      <c r="AU124" s="1155" t="s">
        <v>486</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241</v>
      </c>
      <c r="BR124" s="1122"/>
      <c r="BS124" s="1122"/>
      <c r="BT124" s="1122"/>
      <c r="BU124" s="1122"/>
      <c r="BV124" s="1122" t="s">
        <v>470</v>
      </c>
      <c r="BW124" s="1122"/>
      <c r="BX124" s="1122"/>
      <c r="BY124" s="1122"/>
      <c r="BZ124" s="1122"/>
      <c r="CA124" s="1122" t="s">
        <v>241</v>
      </c>
      <c r="CB124" s="1122"/>
      <c r="CC124" s="1122"/>
      <c r="CD124" s="1122"/>
      <c r="CE124" s="1122"/>
      <c r="CF124" s="1123"/>
      <c r="CG124" s="1124"/>
      <c r="CH124" s="1124"/>
      <c r="CI124" s="1124"/>
      <c r="CJ124" s="1125"/>
      <c r="CK124" s="1107"/>
      <c r="CL124" s="1107"/>
      <c r="CM124" s="1107"/>
      <c r="CN124" s="1107"/>
      <c r="CO124" s="1108"/>
      <c r="CP124" s="1114" t="s">
        <v>487</v>
      </c>
      <c r="CQ124" s="1115"/>
      <c r="CR124" s="1115"/>
      <c r="CS124" s="1115"/>
      <c r="CT124" s="1115"/>
      <c r="CU124" s="1115"/>
      <c r="CV124" s="1115"/>
      <c r="CW124" s="1115"/>
      <c r="CX124" s="1115"/>
      <c r="CY124" s="1115"/>
      <c r="CZ124" s="1115"/>
      <c r="DA124" s="1115"/>
      <c r="DB124" s="1115"/>
      <c r="DC124" s="1115"/>
      <c r="DD124" s="1115"/>
      <c r="DE124" s="1115"/>
      <c r="DF124" s="1116"/>
      <c r="DG124" s="1099" t="s">
        <v>241</v>
      </c>
      <c r="DH124" s="1078"/>
      <c r="DI124" s="1078"/>
      <c r="DJ124" s="1078"/>
      <c r="DK124" s="1079"/>
      <c r="DL124" s="1077" t="s">
        <v>470</v>
      </c>
      <c r="DM124" s="1078"/>
      <c r="DN124" s="1078"/>
      <c r="DO124" s="1078"/>
      <c r="DP124" s="1079"/>
      <c r="DQ124" s="1077" t="s">
        <v>470</v>
      </c>
      <c r="DR124" s="1078"/>
      <c r="DS124" s="1078"/>
      <c r="DT124" s="1078"/>
      <c r="DU124" s="1079"/>
      <c r="DV124" s="1080" t="s">
        <v>241</v>
      </c>
      <c r="DW124" s="1081"/>
      <c r="DX124" s="1081"/>
      <c r="DY124" s="1081"/>
      <c r="DZ124" s="1082"/>
    </row>
    <row r="125" spans="1:130" s="247" customFormat="1" ht="26.25" customHeight="1" x14ac:dyDescent="0.15">
      <c r="A125" s="1153"/>
      <c r="B125" s="1040"/>
      <c r="C125" s="1010" t="s">
        <v>473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241</v>
      </c>
      <c r="AB125" s="1053"/>
      <c r="AC125" s="1053"/>
      <c r="AD125" s="1053"/>
      <c r="AE125" s="1054"/>
      <c r="AF125" s="1055" t="s">
        <v>241</v>
      </c>
      <c r="AG125" s="1053"/>
      <c r="AH125" s="1053"/>
      <c r="AI125" s="1053"/>
      <c r="AJ125" s="1054"/>
      <c r="AK125" s="1055" t="s">
        <v>241</v>
      </c>
      <c r="AL125" s="1053"/>
      <c r="AM125" s="1053"/>
      <c r="AN125" s="1053"/>
      <c r="AO125" s="1054"/>
      <c r="AP125" s="1056" t="s">
        <v>241</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488</v>
      </c>
      <c r="CL125" s="1102"/>
      <c r="CM125" s="1102"/>
      <c r="CN125" s="1102"/>
      <c r="CO125" s="1103"/>
      <c r="CP125" s="1034" t="s">
        <v>489</v>
      </c>
      <c r="CQ125" s="983"/>
      <c r="CR125" s="983"/>
      <c r="CS125" s="983"/>
      <c r="CT125" s="983"/>
      <c r="CU125" s="983"/>
      <c r="CV125" s="983"/>
      <c r="CW125" s="983"/>
      <c r="CX125" s="983"/>
      <c r="CY125" s="983"/>
      <c r="CZ125" s="983"/>
      <c r="DA125" s="983"/>
      <c r="DB125" s="983"/>
      <c r="DC125" s="983"/>
      <c r="DD125" s="983"/>
      <c r="DE125" s="983"/>
      <c r="DF125" s="984"/>
      <c r="DG125" s="1020" t="s">
        <v>241</v>
      </c>
      <c r="DH125" s="1021"/>
      <c r="DI125" s="1021"/>
      <c r="DJ125" s="1021"/>
      <c r="DK125" s="1021"/>
      <c r="DL125" s="1021" t="s">
        <v>241</v>
      </c>
      <c r="DM125" s="1021"/>
      <c r="DN125" s="1021"/>
      <c r="DO125" s="1021"/>
      <c r="DP125" s="1021"/>
      <c r="DQ125" s="1021" t="s">
        <v>241</v>
      </c>
      <c r="DR125" s="1021"/>
      <c r="DS125" s="1021"/>
      <c r="DT125" s="1021"/>
      <c r="DU125" s="1021"/>
      <c r="DV125" s="1022" t="s">
        <v>241</v>
      </c>
      <c r="DW125" s="1022"/>
      <c r="DX125" s="1022"/>
      <c r="DY125" s="1022"/>
      <c r="DZ125" s="1023"/>
    </row>
    <row r="126" spans="1:130" s="247" customFormat="1" ht="26.25" customHeight="1" thickBot="1" x14ac:dyDescent="0.2">
      <c r="A126" s="1153"/>
      <c r="B126" s="1040"/>
      <c r="C126" s="1010" t="s">
        <v>475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241</v>
      </c>
      <c r="AB126" s="1053"/>
      <c r="AC126" s="1053"/>
      <c r="AD126" s="1053"/>
      <c r="AE126" s="1054"/>
      <c r="AF126" s="1055" t="s">
        <v>241</v>
      </c>
      <c r="AG126" s="1053"/>
      <c r="AH126" s="1053"/>
      <c r="AI126" s="1053"/>
      <c r="AJ126" s="1054"/>
      <c r="AK126" s="1055" t="s">
        <v>241</v>
      </c>
      <c r="AL126" s="1053"/>
      <c r="AM126" s="1053"/>
      <c r="AN126" s="1053"/>
      <c r="AO126" s="1054"/>
      <c r="AP126" s="1056" t="s">
        <v>241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490</v>
      </c>
      <c r="CQ126" s="1044"/>
      <c r="CR126" s="1044"/>
      <c r="CS126" s="1044"/>
      <c r="CT126" s="1044"/>
      <c r="CU126" s="1044"/>
      <c r="CV126" s="1044"/>
      <c r="CW126" s="1044"/>
      <c r="CX126" s="1044"/>
      <c r="CY126" s="1044"/>
      <c r="CZ126" s="1044"/>
      <c r="DA126" s="1044"/>
      <c r="DB126" s="1044"/>
      <c r="DC126" s="1044"/>
      <c r="DD126" s="1044"/>
      <c r="DE126" s="1044"/>
      <c r="DF126" s="1045"/>
      <c r="DG126" s="1013" t="s">
        <v>470</v>
      </c>
      <c r="DH126" s="1014"/>
      <c r="DI126" s="1014"/>
      <c r="DJ126" s="1014"/>
      <c r="DK126" s="1014"/>
      <c r="DL126" s="1014" t="s">
        <v>241</v>
      </c>
      <c r="DM126" s="1014"/>
      <c r="DN126" s="1014"/>
      <c r="DO126" s="1014"/>
      <c r="DP126" s="1014"/>
      <c r="DQ126" s="1014" t="s">
        <v>241</v>
      </c>
      <c r="DR126" s="1014"/>
      <c r="DS126" s="1014"/>
      <c r="DT126" s="1014"/>
      <c r="DU126" s="1014"/>
      <c r="DV126" s="1015" t="s">
        <v>469</v>
      </c>
      <c r="DW126" s="1015"/>
      <c r="DX126" s="1015"/>
      <c r="DY126" s="1015"/>
      <c r="DZ126" s="1016"/>
    </row>
    <row r="127" spans="1:130" s="247" customFormat="1" ht="26.25" customHeight="1" x14ac:dyDescent="0.15">
      <c r="A127" s="1154"/>
      <c r="B127" s="1042"/>
      <c r="C127" s="1096" t="s">
        <v>491</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470</v>
      </c>
      <c r="AB127" s="1053"/>
      <c r="AC127" s="1053"/>
      <c r="AD127" s="1053"/>
      <c r="AE127" s="1054"/>
      <c r="AF127" s="1055" t="s">
        <v>241</v>
      </c>
      <c r="AG127" s="1053"/>
      <c r="AH127" s="1053"/>
      <c r="AI127" s="1053"/>
      <c r="AJ127" s="1054"/>
      <c r="AK127" s="1055" t="s">
        <v>241</v>
      </c>
      <c r="AL127" s="1053"/>
      <c r="AM127" s="1053"/>
      <c r="AN127" s="1053"/>
      <c r="AO127" s="1054"/>
      <c r="AP127" s="1056" t="s">
        <v>241</v>
      </c>
      <c r="AQ127" s="1057"/>
      <c r="AR127" s="1057"/>
      <c r="AS127" s="1057"/>
      <c r="AT127" s="1058"/>
      <c r="AU127" s="283"/>
      <c r="AV127" s="283"/>
      <c r="AW127" s="283"/>
      <c r="AX127" s="1126" t="s">
        <v>492</v>
      </c>
      <c r="AY127" s="1127"/>
      <c r="AZ127" s="1127"/>
      <c r="BA127" s="1127"/>
      <c r="BB127" s="1127"/>
      <c r="BC127" s="1127"/>
      <c r="BD127" s="1127"/>
      <c r="BE127" s="1128"/>
      <c r="BF127" s="1129" t="s">
        <v>493</v>
      </c>
      <c r="BG127" s="1127"/>
      <c r="BH127" s="1127"/>
      <c r="BI127" s="1127"/>
      <c r="BJ127" s="1127"/>
      <c r="BK127" s="1127"/>
      <c r="BL127" s="1128"/>
      <c r="BM127" s="1129" t="s">
        <v>494</v>
      </c>
      <c r="BN127" s="1127"/>
      <c r="BO127" s="1127"/>
      <c r="BP127" s="1127"/>
      <c r="BQ127" s="1127"/>
      <c r="BR127" s="1127"/>
      <c r="BS127" s="1128"/>
      <c r="BT127" s="1129" t="s">
        <v>495</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496</v>
      </c>
      <c r="CQ127" s="1044"/>
      <c r="CR127" s="1044"/>
      <c r="CS127" s="1044"/>
      <c r="CT127" s="1044"/>
      <c r="CU127" s="1044"/>
      <c r="CV127" s="1044"/>
      <c r="CW127" s="1044"/>
      <c r="CX127" s="1044"/>
      <c r="CY127" s="1044"/>
      <c r="CZ127" s="1044"/>
      <c r="DA127" s="1044"/>
      <c r="DB127" s="1044"/>
      <c r="DC127" s="1044"/>
      <c r="DD127" s="1044"/>
      <c r="DE127" s="1044"/>
      <c r="DF127" s="1045"/>
      <c r="DG127" s="1013" t="s">
        <v>241</v>
      </c>
      <c r="DH127" s="1014"/>
      <c r="DI127" s="1014"/>
      <c r="DJ127" s="1014"/>
      <c r="DK127" s="1014"/>
      <c r="DL127" s="1014" t="s">
        <v>241</v>
      </c>
      <c r="DM127" s="1014"/>
      <c r="DN127" s="1014"/>
      <c r="DO127" s="1014"/>
      <c r="DP127" s="1014"/>
      <c r="DQ127" s="1014" t="s">
        <v>241</v>
      </c>
      <c r="DR127" s="1014"/>
      <c r="DS127" s="1014"/>
      <c r="DT127" s="1014"/>
      <c r="DU127" s="1014"/>
      <c r="DV127" s="1015" t="s">
        <v>241</v>
      </c>
      <c r="DW127" s="1015"/>
      <c r="DX127" s="1015"/>
      <c r="DY127" s="1015"/>
      <c r="DZ127" s="1016"/>
    </row>
    <row r="128" spans="1:130" s="247" customFormat="1" ht="26.25" customHeight="1" thickBot="1" x14ac:dyDescent="0.2">
      <c r="A128" s="1137" t="s">
        <v>497</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498</v>
      </c>
      <c r="X128" s="1139"/>
      <c r="Y128" s="1139"/>
      <c r="Z128" s="1140"/>
      <c r="AA128" s="1141" t="s">
        <v>470</v>
      </c>
      <c r="AB128" s="1142"/>
      <c r="AC128" s="1142"/>
      <c r="AD128" s="1142"/>
      <c r="AE128" s="1143"/>
      <c r="AF128" s="1144" t="s">
        <v>241</v>
      </c>
      <c r="AG128" s="1142"/>
      <c r="AH128" s="1142"/>
      <c r="AI128" s="1142"/>
      <c r="AJ128" s="1143"/>
      <c r="AK128" s="1144" t="s">
        <v>241</v>
      </c>
      <c r="AL128" s="1142"/>
      <c r="AM128" s="1142"/>
      <c r="AN128" s="1142"/>
      <c r="AO128" s="1143"/>
      <c r="AP128" s="1145"/>
      <c r="AQ128" s="1146"/>
      <c r="AR128" s="1146"/>
      <c r="AS128" s="1146"/>
      <c r="AT128" s="1147"/>
      <c r="AU128" s="283"/>
      <c r="AV128" s="283"/>
      <c r="AW128" s="283"/>
      <c r="AX128" s="982" t="s">
        <v>499</v>
      </c>
      <c r="AY128" s="983"/>
      <c r="AZ128" s="983"/>
      <c r="BA128" s="983"/>
      <c r="BB128" s="983"/>
      <c r="BC128" s="983"/>
      <c r="BD128" s="983"/>
      <c r="BE128" s="984"/>
      <c r="BF128" s="1148" t="s">
        <v>241</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500</v>
      </c>
      <c r="CQ128" s="1131"/>
      <c r="CR128" s="1131"/>
      <c r="CS128" s="1131"/>
      <c r="CT128" s="1131"/>
      <c r="CU128" s="1131"/>
      <c r="CV128" s="1131"/>
      <c r="CW128" s="1131"/>
      <c r="CX128" s="1131"/>
      <c r="CY128" s="1131"/>
      <c r="CZ128" s="1131"/>
      <c r="DA128" s="1131"/>
      <c r="DB128" s="1131"/>
      <c r="DC128" s="1131"/>
      <c r="DD128" s="1131"/>
      <c r="DE128" s="1131"/>
      <c r="DF128" s="1132"/>
      <c r="DG128" s="1133" t="s">
        <v>241</v>
      </c>
      <c r="DH128" s="1134"/>
      <c r="DI128" s="1134"/>
      <c r="DJ128" s="1134"/>
      <c r="DK128" s="1134"/>
      <c r="DL128" s="1134" t="s">
        <v>241</v>
      </c>
      <c r="DM128" s="1134"/>
      <c r="DN128" s="1134"/>
      <c r="DO128" s="1134"/>
      <c r="DP128" s="1134"/>
      <c r="DQ128" s="1134" t="s">
        <v>241</v>
      </c>
      <c r="DR128" s="1134"/>
      <c r="DS128" s="1134"/>
      <c r="DT128" s="1134"/>
      <c r="DU128" s="1134"/>
      <c r="DV128" s="1135" t="s">
        <v>470</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501</v>
      </c>
      <c r="X129" s="1168"/>
      <c r="Y129" s="1168"/>
      <c r="Z129" s="1169"/>
      <c r="AA129" s="1052">
        <v>952028</v>
      </c>
      <c r="AB129" s="1053"/>
      <c r="AC129" s="1053"/>
      <c r="AD129" s="1053"/>
      <c r="AE129" s="1054"/>
      <c r="AF129" s="1055">
        <v>919223</v>
      </c>
      <c r="AG129" s="1053"/>
      <c r="AH129" s="1053"/>
      <c r="AI129" s="1053"/>
      <c r="AJ129" s="1054"/>
      <c r="AK129" s="1055">
        <v>938261</v>
      </c>
      <c r="AL129" s="1053"/>
      <c r="AM129" s="1053"/>
      <c r="AN129" s="1053"/>
      <c r="AO129" s="1054"/>
      <c r="AP129" s="1170"/>
      <c r="AQ129" s="1171"/>
      <c r="AR129" s="1171"/>
      <c r="AS129" s="1171"/>
      <c r="AT129" s="1172"/>
      <c r="AU129" s="285"/>
      <c r="AV129" s="285"/>
      <c r="AW129" s="285"/>
      <c r="AX129" s="1161" t="s">
        <v>502</v>
      </c>
      <c r="AY129" s="1044"/>
      <c r="AZ129" s="1044"/>
      <c r="BA129" s="1044"/>
      <c r="BB129" s="1044"/>
      <c r="BC129" s="1044"/>
      <c r="BD129" s="1044"/>
      <c r="BE129" s="1045"/>
      <c r="BF129" s="1162" t="s">
        <v>241</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504</v>
      </c>
      <c r="X130" s="1168"/>
      <c r="Y130" s="1168"/>
      <c r="Z130" s="1169"/>
      <c r="AA130" s="1052">
        <v>156626</v>
      </c>
      <c r="AB130" s="1053"/>
      <c r="AC130" s="1053"/>
      <c r="AD130" s="1053"/>
      <c r="AE130" s="1054"/>
      <c r="AF130" s="1055">
        <v>184145</v>
      </c>
      <c r="AG130" s="1053"/>
      <c r="AH130" s="1053"/>
      <c r="AI130" s="1053"/>
      <c r="AJ130" s="1054"/>
      <c r="AK130" s="1055">
        <v>203918</v>
      </c>
      <c r="AL130" s="1053"/>
      <c r="AM130" s="1053"/>
      <c r="AN130" s="1053"/>
      <c r="AO130" s="1054"/>
      <c r="AP130" s="1170"/>
      <c r="AQ130" s="1171"/>
      <c r="AR130" s="1171"/>
      <c r="AS130" s="1171"/>
      <c r="AT130" s="1172"/>
      <c r="AU130" s="285"/>
      <c r="AV130" s="285"/>
      <c r="AW130" s="285"/>
      <c r="AX130" s="1161" t="s">
        <v>505</v>
      </c>
      <c r="AY130" s="1044"/>
      <c r="AZ130" s="1044"/>
      <c r="BA130" s="1044"/>
      <c r="BB130" s="1044"/>
      <c r="BC130" s="1044"/>
      <c r="BD130" s="1044"/>
      <c r="BE130" s="1045"/>
      <c r="BF130" s="1198">
        <v>-0.5</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506</v>
      </c>
      <c r="X131" s="1206"/>
      <c r="Y131" s="1206"/>
      <c r="Z131" s="1207"/>
      <c r="AA131" s="1099">
        <v>795402</v>
      </c>
      <c r="AB131" s="1078"/>
      <c r="AC131" s="1078"/>
      <c r="AD131" s="1078"/>
      <c r="AE131" s="1079"/>
      <c r="AF131" s="1077">
        <v>735078</v>
      </c>
      <c r="AG131" s="1078"/>
      <c r="AH131" s="1078"/>
      <c r="AI131" s="1078"/>
      <c r="AJ131" s="1079"/>
      <c r="AK131" s="1077">
        <v>734343</v>
      </c>
      <c r="AL131" s="1078"/>
      <c r="AM131" s="1078"/>
      <c r="AN131" s="1078"/>
      <c r="AO131" s="1079"/>
      <c r="AP131" s="1208"/>
      <c r="AQ131" s="1209"/>
      <c r="AR131" s="1209"/>
      <c r="AS131" s="1209"/>
      <c r="AT131" s="1210"/>
      <c r="AU131" s="285"/>
      <c r="AV131" s="285"/>
      <c r="AW131" s="285"/>
      <c r="AX131" s="1180" t="s">
        <v>507</v>
      </c>
      <c r="AY131" s="1131"/>
      <c r="AZ131" s="1131"/>
      <c r="BA131" s="1131"/>
      <c r="BB131" s="1131"/>
      <c r="BC131" s="1131"/>
      <c r="BD131" s="1131"/>
      <c r="BE131" s="1132"/>
      <c r="BF131" s="1181" t="s">
        <v>241</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509</v>
      </c>
      <c r="W132" s="1191"/>
      <c r="X132" s="1191"/>
      <c r="Y132" s="1191"/>
      <c r="Z132" s="1192"/>
      <c r="AA132" s="1193">
        <v>-2.8645892270000002</v>
      </c>
      <c r="AB132" s="1194"/>
      <c r="AC132" s="1194"/>
      <c r="AD132" s="1194"/>
      <c r="AE132" s="1195"/>
      <c r="AF132" s="1196">
        <v>-0.58701253499999995</v>
      </c>
      <c r="AG132" s="1194"/>
      <c r="AH132" s="1194"/>
      <c r="AI132" s="1194"/>
      <c r="AJ132" s="1195"/>
      <c r="AK132" s="1196">
        <v>1.8460038430000001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510</v>
      </c>
      <c r="W133" s="1174"/>
      <c r="X133" s="1174"/>
      <c r="Y133" s="1174"/>
      <c r="Z133" s="1175"/>
      <c r="AA133" s="1176">
        <v>-3.1</v>
      </c>
      <c r="AB133" s="1177"/>
      <c r="AC133" s="1177"/>
      <c r="AD133" s="1177"/>
      <c r="AE133" s="1178"/>
      <c r="AF133" s="1176">
        <v>-2.1</v>
      </c>
      <c r="AG133" s="1177"/>
      <c r="AH133" s="1177"/>
      <c r="AI133" s="1177"/>
      <c r="AJ133" s="1178"/>
      <c r="AK133" s="1176">
        <v>-0.5</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Cg+G/R+cQEvo+j+AAiI0Sw4u1vqJiwDcS86WTP7pjn7xQBfBqumPxzj/miUUhnD/CnYzdoHfYicBBBVRhXQGxw==" saltValue="9orAOwdWibXtYIrjXIPqs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O1" zoomScaleNormal="85" zoomScaleSheetLayoutView="100" workbookViewId="0">
      <selection activeCell="DF51" sqref="DF51"/>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tIZ1Z4sZSXn987iO/gRE5u2vr0+IICnamnja/xvTX+N6Niku8Qucad9oushgvKaW+zWu3UKFwl9K501Qqk7ejA==" saltValue="tfboSTUvKvYfHCXHvqqp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I13"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JGF+/bnb/VyGNtIpJKwqdy8doDhixaqF8K4/xdEMRBatt5z8hNY0t/gzge36DrCBxuVlbvodHuDk3fpaEHPGg==" saltValue="atmeAGWE/LX4mBe5+nWmY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52"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514</v>
      </c>
      <c r="AP7" s="304"/>
      <c r="AQ7" s="305" t="s">
        <v>515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516</v>
      </c>
      <c r="AQ8" s="311" t="s">
        <v>517</v>
      </c>
      <c r="AR8" s="312" t="s">
        <v>518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519</v>
      </c>
      <c r="AL9" s="1217"/>
      <c r="AM9" s="1217"/>
      <c r="AN9" s="1218"/>
      <c r="AO9" s="313">
        <v>339830</v>
      </c>
      <c r="AP9" s="313">
        <v>618998</v>
      </c>
      <c r="AQ9" s="314">
        <v>218185</v>
      </c>
      <c r="AR9" s="315">
        <v>183.7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520</v>
      </c>
      <c r="AL10" s="1217"/>
      <c r="AM10" s="1217"/>
      <c r="AN10" s="1218"/>
      <c r="AO10" s="316">
        <v>40266</v>
      </c>
      <c r="AP10" s="316">
        <v>73344</v>
      </c>
      <c r="AQ10" s="317">
        <v>27381</v>
      </c>
      <c r="AR10" s="318">
        <v>167.9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521</v>
      </c>
      <c r="AL11" s="1217"/>
      <c r="AM11" s="1217"/>
      <c r="AN11" s="1218"/>
      <c r="AO11" s="316">
        <v>40033</v>
      </c>
      <c r="AP11" s="316">
        <v>72920</v>
      </c>
      <c r="AQ11" s="317">
        <v>25697</v>
      </c>
      <c r="AR11" s="318">
        <v>183.8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522</v>
      </c>
      <c r="AL12" s="1217"/>
      <c r="AM12" s="1217"/>
      <c r="AN12" s="1218"/>
      <c r="AO12" s="316" t="s">
        <v>523</v>
      </c>
      <c r="AP12" s="316" t="s">
        <v>523</v>
      </c>
      <c r="AQ12" s="317">
        <v>4359</v>
      </c>
      <c r="AR12" s="318" t="s">
        <v>523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524</v>
      </c>
      <c r="AL13" s="1217"/>
      <c r="AM13" s="1217"/>
      <c r="AN13" s="1218"/>
      <c r="AO13" s="316" t="s">
        <v>523</v>
      </c>
      <c r="AP13" s="316" t="s">
        <v>523</v>
      </c>
      <c r="AQ13" s="317" t="s">
        <v>523</v>
      </c>
      <c r="AR13" s="318" t="s">
        <v>523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525</v>
      </c>
      <c r="AL14" s="1217"/>
      <c r="AM14" s="1217"/>
      <c r="AN14" s="1218"/>
      <c r="AO14" s="316">
        <v>40950</v>
      </c>
      <c r="AP14" s="316">
        <v>74590</v>
      </c>
      <c r="AQ14" s="317">
        <v>8999</v>
      </c>
      <c r="AR14" s="318">
        <v>728.9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526</v>
      </c>
      <c r="AL15" s="1217"/>
      <c r="AM15" s="1217"/>
      <c r="AN15" s="1218"/>
      <c r="AO15" s="316" t="s">
        <v>523</v>
      </c>
      <c r="AP15" s="316" t="s">
        <v>523</v>
      </c>
      <c r="AQ15" s="317">
        <v>6052</v>
      </c>
      <c r="AR15" s="318" t="s">
        <v>523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527</v>
      </c>
      <c r="AL16" s="1220"/>
      <c r="AM16" s="1220"/>
      <c r="AN16" s="1221"/>
      <c r="AO16" s="316">
        <v>-25982</v>
      </c>
      <c r="AP16" s="316">
        <v>-47326</v>
      </c>
      <c r="AQ16" s="317">
        <v>-19480</v>
      </c>
      <c r="AR16" s="318">
        <v>142.9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193</v>
      </c>
      <c r="AL17" s="1220"/>
      <c r="AM17" s="1220"/>
      <c r="AN17" s="1221"/>
      <c r="AO17" s="316">
        <v>435097</v>
      </c>
      <c r="AP17" s="316">
        <v>792526</v>
      </c>
      <c r="AQ17" s="317">
        <v>271195</v>
      </c>
      <c r="AR17" s="318">
        <v>192.2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532</v>
      </c>
      <c r="AL21" s="1212"/>
      <c r="AM21" s="1212"/>
      <c r="AN21" s="1213"/>
      <c r="AO21" s="328">
        <v>74.680000000000007</v>
      </c>
      <c r="AP21" s="329">
        <v>25.46</v>
      </c>
      <c r="AQ21" s="330">
        <v>49.22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533</v>
      </c>
      <c r="AL22" s="1212"/>
      <c r="AM22" s="1212"/>
      <c r="AN22" s="1213"/>
      <c r="AO22" s="333">
        <v>96.2</v>
      </c>
      <c r="AP22" s="334">
        <v>93.7</v>
      </c>
      <c r="AQ22" s="335">
        <v>2.5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514</v>
      </c>
      <c r="AP30" s="304"/>
      <c r="AQ30" s="305" t="s">
        <v>515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516</v>
      </c>
      <c r="AQ31" s="311" t="s">
        <v>517</v>
      </c>
      <c r="AR31" s="312" t="s">
        <v>518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537</v>
      </c>
      <c r="AL32" s="1228"/>
      <c r="AM32" s="1228"/>
      <c r="AN32" s="1229"/>
      <c r="AO32" s="343">
        <v>199429</v>
      </c>
      <c r="AP32" s="343">
        <v>363259</v>
      </c>
      <c r="AQ32" s="344">
        <v>157756</v>
      </c>
      <c r="AR32" s="345">
        <v>130.30000000000001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538</v>
      </c>
      <c r="AL33" s="1228"/>
      <c r="AM33" s="1228"/>
      <c r="AN33" s="1229"/>
      <c r="AO33" s="343" t="s">
        <v>523</v>
      </c>
      <c r="AP33" s="343" t="s">
        <v>523</v>
      </c>
      <c r="AQ33" s="344" t="s">
        <v>523</v>
      </c>
      <c r="AR33" s="345" t="s">
        <v>523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539</v>
      </c>
      <c r="AL34" s="1228"/>
      <c r="AM34" s="1228"/>
      <c r="AN34" s="1229"/>
      <c r="AO34" s="343" t="s">
        <v>523</v>
      </c>
      <c r="AP34" s="343" t="s">
        <v>523</v>
      </c>
      <c r="AQ34" s="344" t="s">
        <v>523</v>
      </c>
      <c r="AR34" s="345" t="s">
        <v>523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540</v>
      </c>
      <c r="AL35" s="1228"/>
      <c r="AM35" s="1228"/>
      <c r="AN35" s="1229"/>
      <c r="AO35" s="343">
        <v>18045</v>
      </c>
      <c r="AP35" s="343">
        <v>32869</v>
      </c>
      <c r="AQ35" s="344">
        <v>29837</v>
      </c>
      <c r="AR35" s="345">
        <v>10.199999999999999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541</v>
      </c>
      <c r="AL36" s="1228"/>
      <c r="AM36" s="1228"/>
      <c r="AN36" s="1229"/>
      <c r="AO36" s="343" t="s">
        <v>523</v>
      </c>
      <c r="AP36" s="343" t="s">
        <v>523</v>
      </c>
      <c r="AQ36" s="344">
        <v>5452</v>
      </c>
      <c r="AR36" s="345" t="s">
        <v>523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542</v>
      </c>
      <c r="AL37" s="1228"/>
      <c r="AM37" s="1228"/>
      <c r="AN37" s="1229"/>
      <c r="AO37" s="343" t="s">
        <v>523</v>
      </c>
      <c r="AP37" s="343" t="s">
        <v>523</v>
      </c>
      <c r="AQ37" s="344">
        <v>1300</v>
      </c>
      <c r="AR37" s="345" t="s">
        <v>523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543</v>
      </c>
      <c r="AL38" s="1231"/>
      <c r="AM38" s="1231"/>
      <c r="AN38" s="1232"/>
      <c r="AO38" s="346" t="s">
        <v>523</v>
      </c>
      <c r="AP38" s="346" t="s">
        <v>523</v>
      </c>
      <c r="AQ38" s="347">
        <v>36</v>
      </c>
      <c r="AR38" s="335" t="s">
        <v>523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544</v>
      </c>
      <c r="AL39" s="1231"/>
      <c r="AM39" s="1231"/>
      <c r="AN39" s="1232"/>
      <c r="AO39" s="343" t="s">
        <v>523</v>
      </c>
      <c r="AP39" s="343" t="s">
        <v>523</v>
      </c>
      <c r="AQ39" s="344">
        <v>-9131</v>
      </c>
      <c r="AR39" s="345" t="s">
        <v>523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545</v>
      </c>
      <c r="AL40" s="1228"/>
      <c r="AM40" s="1228"/>
      <c r="AN40" s="1229"/>
      <c r="AO40" s="343">
        <v>-203918</v>
      </c>
      <c r="AP40" s="343">
        <v>-371435</v>
      </c>
      <c r="AQ40" s="344">
        <v>-138994</v>
      </c>
      <c r="AR40" s="345">
        <v>167.2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307</v>
      </c>
      <c r="AL41" s="1234"/>
      <c r="AM41" s="1234"/>
      <c r="AN41" s="1235"/>
      <c r="AO41" s="343">
        <v>13556</v>
      </c>
      <c r="AP41" s="343">
        <v>24692</v>
      </c>
      <c r="AQ41" s="344">
        <v>46254</v>
      </c>
      <c r="AR41" s="345">
        <v>-46.6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514</v>
      </c>
      <c r="AN49" s="1224" t="s">
        <v>549</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550</v>
      </c>
      <c r="AO50" s="360" t="s">
        <v>551</v>
      </c>
      <c r="AP50" s="361" t="s">
        <v>552</v>
      </c>
      <c r="AQ50" s="362" t="s">
        <v>553</v>
      </c>
      <c r="AR50" s="363" t="s">
        <v>554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441215</v>
      </c>
      <c r="AN51" s="365">
        <v>750366</v>
      </c>
      <c r="AO51" s="366">
        <v>-0.1</v>
      </c>
      <c r="AP51" s="367">
        <v>287914</v>
      </c>
      <c r="AQ51" s="368">
        <v>-0.2</v>
      </c>
      <c r="AR51" s="369">
        <v>0.1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316665</v>
      </c>
      <c r="AN52" s="373">
        <v>538546</v>
      </c>
      <c r="AO52" s="374">
        <v>174.5</v>
      </c>
      <c r="AP52" s="375">
        <v>146531</v>
      </c>
      <c r="AQ52" s="376">
        <v>3.5</v>
      </c>
      <c r="AR52" s="377">
        <v>171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686232</v>
      </c>
      <c r="AN53" s="365">
        <v>1175055</v>
      </c>
      <c r="AO53" s="366">
        <v>56.6</v>
      </c>
      <c r="AP53" s="367">
        <v>310300</v>
      </c>
      <c r="AQ53" s="368">
        <v>7.8</v>
      </c>
      <c r="AR53" s="369">
        <v>48.8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385165</v>
      </c>
      <c r="AN54" s="373">
        <v>659529</v>
      </c>
      <c r="AO54" s="374">
        <v>22.5</v>
      </c>
      <c r="AP54" s="375">
        <v>157576</v>
      </c>
      <c r="AQ54" s="376">
        <v>7.5</v>
      </c>
      <c r="AR54" s="377">
        <v>15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577637</v>
      </c>
      <c r="AN55" s="365">
        <v>1002842</v>
      </c>
      <c r="AO55" s="366">
        <v>-14.7</v>
      </c>
      <c r="AP55" s="367">
        <v>317319</v>
      </c>
      <c r="AQ55" s="368">
        <v>2.2999999999999998</v>
      </c>
      <c r="AR55" s="369">
        <v>-17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331704</v>
      </c>
      <c r="AN56" s="373">
        <v>575875</v>
      </c>
      <c r="AO56" s="374">
        <v>-12.7</v>
      </c>
      <c r="AP56" s="375">
        <v>164214</v>
      </c>
      <c r="AQ56" s="376">
        <v>4.2</v>
      </c>
      <c r="AR56" s="377">
        <v>-16.899999999999999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336667</v>
      </c>
      <c r="AN57" s="365">
        <v>604429</v>
      </c>
      <c r="AO57" s="366">
        <v>-39.700000000000003</v>
      </c>
      <c r="AP57" s="367">
        <v>289738</v>
      </c>
      <c r="AQ57" s="368">
        <v>-8.6999999999999993</v>
      </c>
      <c r="AR57" s="369">
        <v>-31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187943</v>
      </c>
      <c r="AN58" s="373">
        <v>337420</v>
      </c>
      <c r="AO58" s="374">
        <v>-41.4</v>
      </c>
      <c r="AP58" s="375">
        <v>156238</v>
      </c>
      <c r="AQ58" s="376">
        <v>-4.9000000000000004</v>
      </c>
      <c r="AR58" s="377">
        <v>-36.5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308555</v>
      </c>
      <c r="AN59" s="365">
        <v>562031</v>
      </c>
      <c r="AO59" s="366">
        <v>-7</v>
      </c>
      <c r="AP59" s="367">
        <v>316937</v>
      </c>
      <c r="AQ59" s="368">
        <v>9.4</v>
      </c>
      <c r="AR59" s="369">
        <v>-16.399999999999999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230102</v>
      </c>
      <c r="AN60" s="373">
        <v>419129</v>
      </c>
      <c r="AO60" s="374">
        <v>24.2</v>
      </c>
      <c r="AP60" s="375">
        <v>199150</v>
      </c>
      <c r="AQ60" s="376">
        <v>27.5</v>
      </c>
      <c r="AR60" s="377">
        <v>-3.3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470061</v>
      </c>
      <c r="AN61" s="380">
        <v>818945</v>
      </c>
      <c r="AO61" s="381">
        <v>-1</v>
      </c>
      <c r="AP61" s="382">
        <v>304442</v>
      </c>
      <c r="AQ61" s="383">
        <v>2.1</v>
      </c>
      <c r="AR61" s="369">
        <v>-3.1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290316</v>
      </c>
      <c r="AN62" s="373">
        <v>506100</v>
      </c>
      <c r="AO62" s="374">
        <v>33.4</v>
      </c>
      <c r="AP62" s="375">
        <v>164742</v>
      </c>
      <c r="AQ62" s="376">
        <v>7.6</v>
      </c>
      <c r="AR62" s="377">
        <v>25.8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36CwqV789poZIUrmepQSlMoUaErV3ho5E6n/rR5DZFoCd6p4h1aOsSRgH/71/9osq3/2r6uAo4TBCJUit60qdg==" saltValue="KvEYuvJPtzUa7F75cSwYm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102" zoomScaleNormal="100" zoomScaleSheetLayoutView="55" workbookViewId="0">
      <selection activeCell="CP101" sqref="CP101"/>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20" spans="125:125" ht="13.5" hidden="1" customHeight="1" x14ac:dyDescent="0.15"/>
    <row r="121" spans="125:125" ht="13.5" hidden="1" customHeight="1" x14ac:dyDescent="0.15">
      <c r="DU121" s="291"/>
    </row>
  </sheetData>
  <sheetProtection algorithmName="SHA-512" hashValue="4xwbjd/+PUnCI8VpKTE+IPhW0o+okycytXpUm/I6lmY3lvt6RB6LbgwHcSFjv+7SmBS+KEddUc9pYeO6cqlrlA==" saltValue="hprVUFcEhE+bAycc7IMNd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K99" zoomScaleNormal="100" zoomScaleSheetLayoutView="55" workbookViewId="0">
      <selection activeCell="BM116" sqref="BM116"/>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sheetData>
  <sheetProtection algorithmName="SHA-512" hashValue="XOCyXZNFd42jYMUjwO1mDCg7Z5qq08UckwDVk/cN32r5RqZnfHEdC9aN47f17TkDwRbPaaNPMpawN6EcKi2/8A==" saltValue="pDJbbMipwsgjoHZJzvzg5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49"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6" t="s">
        <v>3</v>
      </c>
      <c r="D47" s="1236"/>
      <c r="E47" s="1237"/>
      <c r="F47" s="11">
        <v>89.79</v>
      </c>
      <c r="G47" s="12">
        <v>97.44</v>
      </c>
      <c r="H47" s="12">
        <v>105.61</v>
      </c>
      <c r="I47" s="12">
        <v>113.67</v>
      </c>
      <c r="J47" s="13">
        <v>116.31</v>
      </c>
    </row>
    <row r="48" spans="2:10" ht="57.75" customHeight="1" x14ac:dyDescent="0.15">
      <c r="B48" s="14"/>
      <c r="C48" s="1238" t="s">
        <v>4</v>
      </c>
      <c r="D48" s="1238"/>
      <c r="E48" s="1239"/>
      <c r="F48" s="15">
        <v>8.7899999999999991</v>
      </c>
      <c r="G48" s="16">
        <v>7.65</v>
      </c>
      <c r="H48" s="16">
        <v>8.07</v>
      </c>
      <c r="I48" s="16">
        <v>9.84</v>
      </c>
      <c r="J48" s="17">
        <v>9.81</v>
      </c>
    </row>
    <row r="49" spans="2:10" ht="57.75" customHeight="1" thickBot="1" x14ac:dyDescent="0.2">
      <c r="B49" s="18"/>
      <c r="C49" s="1240" t="s">
        <v>5</v>
      </c>
      <c r="D49" s="1240"/>
      <c r="E49" s="1241"/>
      <c r="F49" s="19" t="s">
        <v>570</v>
      </c>
      <c r="G49" s="20">
        <v>6.66</v>
      </c>
      <c r="H49" s="20" t="s">
        <v>571</v>
      </c>
      <c r="I49" s="20">
        <v>1.52</v>
      </c>
      <c r="J49" s="21">
        <v>17.93</v>
      </c>
    </row>
    <row r="50" spans="2:10" ht="13.5" customHeight="1" x14ac:dyDescent="0.15"/>
  </sheetData>
  <sheetProtection algorithmName="SHA-512" hashValue="aOQdtKDfEV8okagu+R0gYeORSYFkwvlPirGmwjZKBBd7kKRt/a6dU6tHcejAjKLGuG9LF9Q70cDeYgfESmnXUg==" saltValue="qQ6GLH8sp+17E3ddUccX3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2021-03-06T03:14:26Z</cp:lastPrinted>
  <dcterms:created xsi:type="dcterms:W3CDTF">2021-02-05T01:19:01Z</dcterms:created>
  <dcterms:modified xsi:type="dcterms:W3CDTF">2021-10-13T08:36:49Z</dcterms:modified>
  <cp:category/>
</cp:coreProperties>
</file>